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S\Downloads\"/>
    </mc:Choice>
  </mc:AlternateContent>
  <bookViews>
    <workbookView xWindow="0" yWindow="0" windowWidth="23040" windowHeight="9084" activeTab="1"/>
  </bookViews>
  <sheets>
    <sheet name="Spread Sheet" sheetId="1" r:id="rId1"/>
    <sheet name="Final Totals" sheetId="2" r:id="rId2"/>
    <sheet name="Sheet3" sheetId="3" r:id="rId3"/>
  </sheets>
  <definedNames>
    <definedName name="_xlnm._FilterDatabase" localSheetId="0" hidden="1">'Spread Sheet'!$A$1:$H$1</definedName>
    <definedName name="_xlnm.Print_Area" localSheetId="0">'Spread Sheet'!$A$1:$H$54</definedName>
  </definedNames>
  <calcPr calcId="162913"/>
</workbook>
</file>

<file path=xl/calcChain.xml><?xml version="1.0" encoding="utf-8"?>
<calcChain xmlns="http://schemas.openxmlformats.org/spreadsheetml/2006/main">
  <c r="G9" i="2" l="1"/>
  <c r="E9" i="2"/>
  <c r="C9" i="2" l="1"/>
</calcChain>
</file>

<file path=xl/sharedStrings.xml><?xml version="1.0" encoding="utf-8"?>
<sst xmlns="http://schemas.openxmlformats.org/spreadsheetml/2006/main" count="243" uniqueCount="144">
  <si>
    <t>Stock #</t>
  </si>
  <si>
    <t>Make</t>
  </si>
  <si>
    <t>Model</t>
  </si>
  <si>
    <t>Finance Gross</t>
  </si>
  <si>
    <t>Front End Gross</t>
  </si>
  <si>
    <t>Days in Inventory</t>
  </si>
  <si>
    <t>Total</t>
  </si>
  <si>
    <t>31 - 45 Days</t>
  </si>
  <si>
    <t>46 - 60 Days</t>
  </si>
  <si>
    <t>Days in Stock</t>
  </si>
  <si>
    <t>Date Sold</t>
  </si>
  <si>
    <t>Year</t>
  </si>
  <si>
    <t>0 - 30 Days</t>
  </si>
  <si>
    <t>60 - 90 Days</t>
  </si>
  <si>
    <t>90 Days and Over</t>
  </si>
  <si>
    <t>Total Front Gross $</t>
  </si>
  <si>
    <t>Total F&amp;I Gross $</t>
  </si>
  <si>
    <t>$  PUVR</t>
  </si>
  <si>
    <t xml:space="preserve"> Unit Sales</t>
  </si>
  <si>
    <r>
      <t>$</t>
    </r>
    <r>
      <rPr>
        <b/>
        <sz val="10"/>
        <color theme="1"/>
        <rFont val="Arial"/>
        <family val="2"/>
      </rPr>
      <t xml:space="preserve"> PUVR result of adding Front Gross $$ and F&amp;I Gross $$ divided by Number of sales</t>
    </r>
  </si>
  <si>
    <t>% of total unit sales</t>
  </si>
  <si>
    <t xml:space="preserve">% of total unit sales result of dividing unit sales in age bucket by total unit sales </t>
  </si>
  <si>
    <t>U17076</t>
  </si>
  <si>
    <t>U17060</t>
  </si>
  <si>
    <t>U16022</t>
  </si>
  <si>
    <t>U17074</t>
  </si>
  <si>
    <t>U16013</t>
  </si>
  <si>
    <t>U17080</t>
  </si>
  <si>
    <t>C16137A</t>
  </si>
  <si>
    <t>U17030</t>
  </si>
  <si>
    <t>U17084</t>
  </si>
  <si>
    <t>C16158A</t>
  </si>
  <si>
    <t>U17071</t>
  </si>
  <si>
    <t>C17055A</t>
  </si>
  <si>
    <t>U17089</t>
  </si>
  <si>
    <t>U17032</t>
  </si>
  <si>
    <t>U17090</t>
  </si>
  <si>
    <t>U17069</t>
  </si>
  <si>
    <t>U17039A</t>
  </si>
  <si>
    <t>U17007A</t>
  </si>
  <si>
    <t>F17011A</t>
  </si>
  <si>
    <t>F17251A</t>
  </si>
  <si>
    <t>U17056</t>
  </si>
  <si>
    <t>F17204A</t>
  </si>
  <si>
    <t>F17276A</t>
  </si>
  <si>
    <t>C17042A</t>
  </si>
  <si>
    <t>U17064</t>
  </si>
  <si>
    <t>U17007B</t>
  </si>
  <si>
    <t>U17059A</t>
  </si>
  <si>
    <t>C17170A</t>
  </si>
  <si>
    <t>U17043A</t>
  </si>
  <si>
    <t>F17069A</t>
  </si>
  <si>
    <t>U17088</t>
  </si>
  <si>
    <t>U17001A</t>
  </si>
  <si>
    <t>U15071A</t>
  </si>
  <si>
    <t>F17150A</t>
  </si>
  <si>
    <t>F17103A</t>
  </si>
  <si>
    <t>F17292A</t>
  </si>
  <si>
    <t>F17230A</t>
  </si>
  <si>
    <t>F17330A</t>
  </si>
  <si>
    <t>U17046A</t>
  </si>
  <si>
    <t>U17012</t>
  </si>
  <si>
    <t>C17163A</t>
  </si>
  <si>
    <t>U17040</t>
  </si>
  <si>
    <t>C17162A</t>
  </si>
  <si>
    <t>U17061</t>
  </si>
  <si>
    <t>C17161A</t>
  </si>
  <si>
    <t>F16246A</t>
  </si>
  <si>
    <t>U17064A</t>
  </si>
  <si>
    <t>U17074A</t>
  </si>
  <si>
    <t>C17142A</t>
  </si>
  <si>
    <t>C17125A</t>
  </si>
  <si>
    <t>U17071A</t>
  </si>
  <si>
    <t>U17061A</t>
  </si>
  <si>
    <t>F17282A</t>
  </si>
  <si>
    <t>F17103B</t>
  </si>
  <si>
    <t>U17024A</t>
  </si>
  <si>
    <t>U17015</t>
  </si>
  <si>
    <t>U17012A</t>
  </si>
  <si>
    <t>C17182A</t>
  </si>
  <si>
    <t>F17067A</t>
  </si>
  <si>
    <t>U17093</t>
  </si>
  <si>
    <t>U17062</t>
  </si>
  <si>
    <t>U17094</t>
  </si>
  <si>
    <t>F17102A</t>
  </si>
  <si>
    <t>F17067AA</t>
  </si>
  <si>
    <t>F17288A</t>
  </si>
  <si>
    <t>U17079</t>
  </si>
  <si>
    <t>C17163B</t>
  </si>
  <si>
    <t>F17034A</t>
  </si>
  <si>
    <t>U17083</t>
  </si>
  <si>
    <t>U17033</t>
  </si>
  <si>
    <t>U17036</t>
  </si>
  <si>
    <t>U17044</t>
  </si>
  <si>
    <t>F17185A</t>
  </si>
  <si>
    <t>F17251B</t>
  </si>
  <si>
    <t>FORD</t>
  </si>
  <si>
    <t>CHRYSLER</t>
  </si>
  <si>
    <t>NISSAN</t>
  </si>
  <si>
    <t>DODGE</t>
  </si>
  <si>
    <t>TOYOTA</t>
  </si>
  <si>
    <t>JEEP</t>
  </si>
  <si>
    <t>CHEVY</t>
  </si>
  <si>
    <t>PONTIAC</t>
  </si>
  <si>
    <t>HONDA</t>
  </si>
  <si>
    <t>LINCOLN</t>
  </si>
  <si>
    <t>F150</t>
  </si>
  <si>
    <t>EXPLORER</t>
  </si>
  <si>
    <t>TAURUS</t>
  </si>
  <si>
    <t>FUSION</t>
  </si>
  <si>
    <t>NV200</t>
  </si>
  <si>
    <t>SIENNA</t>
  </si>
  <si>
    <t>ESCAPE</t>
  </si>
  <si>
    <t>FIESTA</t>
  </si>
  <si>
    <t>CHEROKEE</t>
  </si>
  <si>
    <t>GRAND CHEROKEE</t>
  </si>
  <si>
    <t>EDGE</t>
  </si>
  <si>
    <t>EQUINOX</t>
  </si>
  <si>
    <t>RAM 1500</t>
  </si>
  <si>
    <t>GRAND CARAVAN</t>
  </si>
  <si>
    <t>BONNEVILLE</t>
  </si>
  <si>
    <t>FIT</t>
  </si>
  <si>
    <t>SOLSTICE</t>
  </si>
  <si>
    <t>FIVE HUNDRED</t>
  </si>
  <si>
    <t>SILVERADO</t>
  </si>
  <si>
    <t>SIERRA 1500</t>
  </si>
  <si>
    <t>GMC</t>
  </si>
  <si>
    <t>TRAVERSE</t>
  </si>
  <si>
    <t>COMPASS</t>
  </si>
  <si>
    <t>DURANGO</t>
  </si>
  <si>
    <t>ACCORD</t>
  </si>
  <si>
    <t>M2</t>
  </si>
  <si>
    <t>TOWN &amp; COUNTRY</t>
  </si>
  <si>
    <t>WRANGLER</t>
  </si>
  <si>
    <t>F250</t>
  </si>
  <si>
    <t>RANGER</t>
  </si>
  <si>
    <t>ROGUE</t>
  </si>
  <si>
    <t>PACIFICA</t>
  </si>
  <si>
    <t>EXPEDITION</t>
  </si>
  <si>
    <t>THUNDERBIRD</t>
  </si>
  <si>
    <t>GRAND MARQUIS</t>
  </si>
  <si>
    <t>F350</t>
  </si>
  <si>
    <t>FOCUS</t>
  </si>
  <si>
    <t>SENTRA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</si>
</sst>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[$-409]mmmm\ d\,\ yyyy;@"/>
    <numFmt numFmtId="165" formatCode="&quot;$&quot;#,##0"/>
    <numFmt numFmtId="168" formatCode="&quot;$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44" fontId="1" fillId="0" borderId="1" xfId="0" applyNumberFormat="1" applyFont="1" applyBorder="1"/>
    <xf numFmtId="15" fontId="0" fillId="0" borderId="0" xfId="0" applyNumberFormat="1"/>
    <xf numFmtId="14" fontId="0" fillId="0" borderId="1" xfId="0" applyNumberFormat="1" applyBorder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6" fillId="0" borderId="14" xfId="0" applyNumberFormat="1" applyFont="1" applyBorder="1" applyAlignment="1">
      <alignment horizontal="center"/>
    </xf>
    <xf numFmtId="0" fontId="7" fillId="0" borderId="0" xfId="0" applyFont="1"/>
    <xf numFmtId="0" fontId="6" fillId="0" borderId="14" xfId="0" applyFont="1" applyBorder="1"/>
    <xf numFmtId="164" fontId="2" fillId="0" borderId="0" xfId="0" applyNumberFormat="1" applyFont="1" applyBorder="1" applyAlignment="1" applyProtection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7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4" fillId="2" borderId="10" xfId="0" applyNumberFormat="1" applyFont="1" applyFill="1" applyBorder="1" applyAlignment="1" applyProtection="1">
      <alignment horizontal="center" vertical="center"/>
      <protection locked="0"/>
    </xf>
    <xf numFmtId="1" fontId="4" fillId="2" borderId="9" xfId="0" applyNumberFormat="1" applyFont="1" applyFill="1" applyBorder="1" applyAlignment="1" applyProtection="1">
      <alignment horizontal="center" vertical="center"/>
      <protection locked="0"/>
    </xf>
    <xf numFmtId="165" fontId="4" fillId="2" borderId="10" xfId="0" applyNumberFormat="1" applyFont="1" applyFill="1" applyBorder="1" applyAlignment="1" applyProtection="1">
      <alignment horizontal="center" vertical="center"/>
      <protection locked="0"/>
    </xf>
    <xf numFmtId="165" fontId="4" fillId="2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/>
    <xf numFmtId="0" fontId="0" fillId="0" borderId="0" xfId="0" applyAlignment="1"/>
    <xf numFmtId="1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2" borderId="13" xfId="0" applyNumberFormat="1" applyFont="1" applyFill="1" applyBorder="1" applyAlignment="1" applyProtection="1">
      <alignment horizontal="center" vertical="center"/>
      <protection locked="0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168" fontId="0" fillId="0" borderId="16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17" xfId="0" applyNumberFormat="1" applyBorder="1" applyAlignment="1">
      <alignment horizontal="center" vertical="center"/>
    </xf>
    <xf numFmtId="168" fontId="8" fillId="0" borderId="14" xfId="0" applyNumberFormat="1" applyFont="1" applyBorder="1" applyAlignment="1">
      <alignment horizontal="center" vertical="center"/>
    </xf>
    <xf numFmtId="168" fontId="6" fillId="0" borderId="14" xfId="0" applyNumberFormat="1" applyFont="1" applyBorder="1" applyAlignment="1">
      <alignment horizontal="center" vertical="center"/>
    </xf>
    <xf numFmtId="168" fontId="7" fillId="0" borderId="16" xfId="0" applyNumberFormat="1" applyFont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7" fillId="0" borderId="17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142875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142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opLeftCell="A58" workbookViewId="0">
      <selection activeCell="F68" sqref="F68"/>
    </sheetView>
  </sheetViews>
  <sheetFormatPr defaultRowHeight="15.6" x14ac:dyDescent="0.3"/>
  <cols>
    <col min="1" max="2" width="12.6640625" style="4" customWidth="1"/>
    <col min="3" max="4" width="12.6640625" style="1" customWidth="1"/>
    <col min="5" max="5" width="20.6640625" style="1" customWidth="1"/>
    <col min="6" max="6" width="12.6640625" style="1" customWidth="1"/>
    <col min="7" max="8" width="18.6640625" style="2" customWidth="1"/>
  </cols>
  <sheetData>
    <row r="1" spans="1:8" x14ac:dyDescent="0.3">
      <c r="A1" s="4" t="s">
        <v>10</v>
      </c>
      <c r="B1" s="4" t="s">
        <v>0</v>
      </c>
      <c r="C1" s="1" t="s">
        <v>11</v>
      </c>
      <c r="D1" s="1" t="s">
        <v>1</v>
      </c>
      <c r="E1" s="1" t="s">
        <v>2</v>
      </c>
      <c r="F1" s="1" t="s">
        <v>9</v>
      </c>
      <c r="G1" s="2" t="s">
        <v>4</v>
      </c>
      <c r="H1" s="2" t="s">
        <v>3</v>
      </c>
    </row>
    <row r="2" spans="1:8" x14ac:dyDescent="0.3">
      <c r="A2" s="4">
        <v>42887</v>
      </c>
      <c r="B2" s="4" t="s">
        <v>22</v>
      </c>
      <c r="C2" s="1">
        <v>2014</v>
      </c>
      <c r="D2" s="1" t="s">
        <v>96</v>
      </c>
      <c r="E2" s="1" t="s">
        <v>106</v>
      </c>
      <c r="F2" s="1">
        <v>1</v>
      </c>
      <c r="G2" s="2">
        <v>999</v>
      </c>
      <c r="H2" s="2">
        <v>1162</v>
      </c>
    </row>
    <row r="3" spans="1:8" x14ac:dyDescent="0.3">
      <c r="A3" s="4">
        <v>42887</v>
      </c>
      <c r="B3" s="4" t="s">
        <v>23</v>
      </c>
      <c r="C3" s="1">
        <v>2014</v>
      </c>
      <c r="D3" s="1" t="s">
        <v>96</v>
      </c>
      <c r="E3" s="1" t="s">
        <v>107</v>
      </c>
      <c r="F3" s="1">
        <v>15</v>
      </c>
      <c r="G3" s="2">
        <v>620</v>
      </c>
      <c r="H3" s="2">
        <v>200</v>
      </c>
    </row>
    <row r="4" spans="1:8" x14ac:dyDescent="0.3">
      <c r="A4" s="4">
        <v>42891</v>
      </c>
      <c r="B4" s="4" t="s">
        <v>25</v>
      </c>
      <c r="C4" s="1">
        <v>2016</v>
      </c>
      <c r="D4" s="1" t="s">
        <v>97</v>
      </c>
      <c r="E4" s="1">
        <v>300</v>
      </c>
      <c r="F4" s="1">
        <v>6</v>
      </c>
      <c r="G4" s="2">
        <v>4128</v>
      </c>
      <c r="H4" s="2">
        <v>2824</v>
      </c>
    </row>
    <row r="5" spans="1:8" x14ac:dyDescent="0.3">
      <c r="A5" s="4">
        <v>42891</v>
      </c>
      <c r="B5" s="4" t="s">
        <v>24</v>
      </c>
      <c r="C5" s="1">
        <v>2014</v>
      </c>
      <c r="D5" s="1" t="s">
        <v>96</v>
      </c>
      <c r="E5" s="1" t="s">
        <v>108</v>
      </c>
      <c r="F5" s="1">
        <v>460</v>
      </c>
      <c r="G5" s="2">
        <v>2241</v>
      </c>
      <c r="H5" s="2">
        <v>224</v>
      </c>
    </row>
    <row r="6" spans="1:8" x14ac:dyDescent="0.3">
      <c r="A6" s="4">
        <v>42892</v>
      </c>
      <c r="B6" s="4" t="s">
        <v>26</v>
      </c>
      <c r="C6" s="1">
        <v>2010</v>
      </c>
      <c r="D6" s="1" t="s">
        <v>96</v>
      </c>
      <c r="E6" s="1" t="s">
        <v>108</v>
      </c>
      <c r="F6" s="1">
        <v>486</v>
      </c>
      <c r="G6" s="2">
        <v>-572</v>
      </c>
      <c r="H6" s="2">
        <v>2341</v>
      </c>
    </row>
    <row r="7" spans="1:8" x14ac:dyDescent="0.3">
      <c r="A7" s="4">
        <v>42894</v>
      </c>
      <c r="B7" s="4" t="s">
        <v>27</v>
      </c>
      <c r="C7" s="1">
        <v>2016</v>
      </c>
      <c r="D7" s="1" t="s">
        <v>96</v>
      </c>
      <c r="E7" s="1" t="s">
        <v>109</v>
      </c>
      <c r="F7" s="1">
        <v>8</v>
      </c>
      <c r="G7" s="2">
        <v>1050</v>
      </c>
      <c r="H7" s="2">
        <v>33</v>
      </c>
    </row>
    <row r="8" spans="1:8" x14ac:dyDescent="0.3">
      <c r="A8" s="4">
        <v>42895</v>
      </c>
      <c r="B8" s="4" t="s">
        <v>30</v>
      </c>
      <c r="C8" s="1">
        <v>2010</v>
      </c>
      <c r="D8" s="1" t="s">
        <v>96</v>
      </c>
      <c r="E8" s="1" t="s">
        <v>106</v>
      </c>
      <c r="F8" s="1">
        <v>3</v>
      </c>
      <c r="G8" s="2">
        <v>850</v>
      </c>
      <c r="H8" s="2">
        <v>2213</v>
      </c>
    </row>
    <row r="9" spans="1:8" x14ac:dyDescent="0.3">
      <c r="A9" s="4">
        <v>42895</v>
      </c>
      <c r="B9" s="4" t="s">
        <v>29</v>
      </c>
      <c r="C9" s="1">
        <v>2016</v>
      </c>
      <c r="D9" s="1" t="s">
        <v>96</v>
      </c>
      <c r="E9" s="1" t="s">
        <v>109</v>
      </c>
      <c r="F9" s="1">
        <v>65</v>
      </c>
      <c r="G9" s="2">
        <v>343</v>
      </c>
      <c r="H9" s="2">
        <v>1605</v>
      </c>
    </row>
    <row r="10" spans="1:8" x14ac:dyDescent="0.3">
      <c r="A10" s="4">
        <v>42895</v>
      </c>
      <c r="B10" s="4" t="s">
        <v>28</v>
      </c>
      <c r="C10" s="1">
        <v>2013</v>
      </c>
      <c r="D10" s="1" t="s">
        <v>98</v>
      </c>
      <c r="E10" s="1" t="s">
        <v>110</v>
      </c>
      <c r="F10" s="1">
        <v>232</v>
      </c>
      <c r="G10" s="2">
        <v>0</v>
      </c>
      <c r="H10" s="2">
        <v>0</v>
      </c>
    </row>
    <row r="11" spans="1:8" x14ac:dyDescent="0.3">
      <c r="A11" s="4">
        <v>42896</v>
      </c>
      <c r="B11" s="4" t="s">
        <v>32</v>
      </c>
      <c r="C11" s="1">
        <v>2016</v>
      </c>
      <c r="D11" s="1" t="s">
        <v>96</v>
      </c>
      <c r="E11" s="1" t="s">
        <v>106</v>
      </c>
      <c r="F11" s="1">
        <v>11</v>
      </c>
      <c r="G11" s="2">
        <v>472</v>
      </c>
      <c r="H11" s="2">
        <v>397</v>
      </c>
    </row>
    <row r="12" spans="1:8" x14ac:dyDescent="0.3">
      <c r="A12" s="4">
        <v>42896</v>
      </c>
      <c r="B12" s="4" t="s">
        <v>33</v>
      </c>
      <c r="C12" s="1">
        <v>2009</v>
      </c>
      <c r="D12" s="1" t="s">
        <v>100</v>
      </c>
      <c r="E12" s="1" t="s">
        <v>111</v>
      </c>
      <c r="F12" s="1">
        <v>49</v>
      </c>
      <c r="G12" s="2">
        <v>1990</v>
      </c>
      <c r="H12" s="2">
        <v>1196</v>
      </c>
    </row>
    <row r="13" spans="1:8" x14ac:dyDescent="0.3">
      <c r="A13" s="4">
        <v>42896</v>
      </c>
      <c r="B13" s="4" t="s">
        <v>31</v>
      </c>
      <c r="C13" s="1">
        <v>2016</v>
      </c>
      <c r="D13" s="1" t="s">
        <v>99</v>
      </c>
      <c r="E13" s="1" t="s">
        <v>118</v>
      </c>
      <c r="F13" s="1">
        <v>61</v>
      </c>
      <c r="G13" s="2">
        <v>0</v>
      </c>
      <c r="H13" s="2">
        <v>0</v>
      </c>
    </row>
    <row r="14" spans="1:8" x14ac:dyDescent="0.3">
      <c r="A14" s="4">
        <v>42898</v>
      </c>
      <c r="B14" s="4" t="s">
        <v>34</v>
      </c>
      <c r="C14" s="1">
        <v>2014</v>
      </c>
      <c r="D14" s="1" t="s">
        <v>96</v>
      </c>
      <c r="E14" s="1" t="s">
        <v>112</v>
      </c>
      <c r="F14" s="1">
        <v>14</v>
      </c>
      <c r="G14" s="2">
        <v>699</v>
      </c>
      <c r="H14" s="2">
        <v>0</v>
      </c>
    </row>
    <row r="15" spans="1:8" x14ac:dyDescent="0.3">
      <c r="A15" s="4">
        <v>42898</v>
      </c>
      <c r="B15" s="4" t="s">
        <v>35</v>
      </c>
      <c r="C15" s="1">
        <v>2016</v>
      </c>
      <c r="D15" s="1" t="s">
        <v>96</v>
      </c>
      <c r="E15" s="1" t="s">
        <v>113</v>
      </c>
      <c r="F15" s="1">
        <v>69</v>
      </c>
      <c r="G15" s="2">
        <v>0</v>
      </c>
      <c r="H15" s="2">
        <v>276</v>
      </c>
    </row>
    <row r="16" spans="1:8" x14ac:dyDescent="0.3">
      <c r="A16" s="4">
        <v>42900</v>
      </c>
      <c r="B16" s="4" t="s">
        <v>36</v>
      </c>
      <c r="C16" s="1">
        <v>2016</v>
      </c>
      <c r="D16" s="1" t="s">
        <v>101</v>
      </c>
      <c r="E16" s="1" t="s">
        <v>114</v>
      </c>
      <c r="F16" s="1">
        <v>1</v>
      </c>
      <c r="G16" s="2">
        <v>751</v>
      </c>
      <c r="H16" s="2">
        <v>433</v>
      </c>
    </row>
    <row r="17" spans="1:8" x14ac:dyDescent="0.3">
      <c r="A17" s="4">
        <v>42901</v>
      </c>
      <c r="B17" s="4" t="s">
        <v>37</v>
      </c>
      <c r="C17" s="1">
        <v>2014</v>
      </c>
      <c r="D17" s="1" t="s">
        <v>101</v>
      </c>
      <c r="E17" s="1" t="s">
        <v>115</v>
      </c>
      <c r="F17" s="1">
        <v>17</v>
      </c>
      <c r="G17" s="2">
        <v>1476</v>
      </c>
      <c r="H17" s="2">
        <v>499</v>
      </c>
    </row>
    <row r="18" spans="1:8" x14ac:dyDescent="0.3">
      <c r="A18" s="4">
        <v>42901</v>
      </c>
      <c r="B18" s="4" t="s">
        <v>38</v>
      </c>
      <c r="C18" s="1">
        <v>2009</v>
      </c>
      <c r="D18" s="1" t="s">
        <v>96</v>
      </c>
      <c r="E18" s="1" t="s">
        <v>116</v>
      </c>
      <c r="F18" s="1">
        <v>40</v>
      </c>
      <c r="G18" s="2">
        <v>1492</v>
      </c>
      <c r="H18" s="2">
        <v>1139</v>
      </c>
    </row>
    <row r="19" spans="1:8" x14ac:dyDescent="0.3">
      <c r="A19" s="4">
        <v>42906</v>
      </c>
      <c r="B19" s="4" t="s">
        <v>39</v>
      </c>
      <c r="C19" s="1">
        <v>2011</v>
      </c>
      <c r="D19" s="1" t="s">
        <v>102</v>
      </c>
      <c r="E19" s="1" t="s">
        <v>117</v>
      </c>
      <c r="F19" s="1">
        <v>60</v>
      </c>
      <c r="G19" s="2">
        <v>1901</v>
      </c>
      <c r="H19" s="2">
        <v>699</v>
      </c>
    </row>
    <row r="20" spans="1:8" x14ac:dyDescent="0.3">
      <c r="A20" s="4">
        <v>42907</v>
      </c>
      <c r="B20" s="4" t="s">
        <v>41</v>
      </c>
      <c r="C20" s="1">
        <v>2009</v>
      </c>
      <c r="D20" s="1" t="s">
        <v>99</v>
      </c>
      <c r="E20" s="1" t="s">
        <v>118</v>
      </c>
      <c r="F20" s="1">
        <v>56</v>
      </c>
      <c r="G20" s="2">
        <v>3795</v>
      </c>
      <c r="H20" s="2">
        <v>1271</v>
      </c>
    </row>
    <row r="21" spans="1:8" x14ac:dyDescent="0.3">
      <c r="A21" s="4">
        <v>42907</v>
      </c>
      <c r="B21" s="4" t="s">
        <v>40</v>
      </c>
      <c r="C21" s="1">
        <v>2011</v>
      </c>
      <c r="D21" s="1" t="s">
        <v>96</v>
      </c>
      <c r="E21" s="1" t="s">
        <v>107</v>
      </c>
      <c r="F21" s="1">
        <v>308</v>
      </c>
      <c r="G21" s="2">
        <v>1</v>
      </c>
      <c r="H21" s="2">
        <v>0</v>
      </c>
    </row>
    <row r="22" spans="1:8" x14ac:dyDescent="0.3">
      <c r="A22" s="4">
        <v>42909</v>
      </c>
      <c r="B22" s="4" t="s">
        <v>42</v>
      </c>
      <c r="C22" s="1">
        <v>2015</v>
      </c>
      <c r="D22" s="1" t="s">
        <v>96</v>
      </c>
      <c r="E22" s="1" t="s">
        <v>107</v>
      </c>
      <c r="F22" s="1">
        <v>50</v>
      </c>
      <c r="G22" s="2">
        <v>2328</v>
      </c>
      <c r="H22" s="2">
        <v>419</v>
      </c>
    </row>
    <row r="23" spans="1:8" x14ac:dyDescent="0.3">
      <c r="A23" s="4">
        <v>42910</v>
      </c>
      <c r="B23" s="4" t="s">
        <v>43</v>
      </c>
      <c r="C23" s="1">
        <v>2013</v>
      </c>
      <c r="D23" s="1" t="s">
        <v>96</v>
      </c>
      <c r="E23" s="1" t="s">
        <v>112</v>
      </c>
      <c r="F23" s="1">
        <v>81</v>
      </c>
      <c r="G23" s="2">
        <v>218</v>
      </c>
      <c r="H23" s="2">
        <v>1562</v>
      </c>
    </row>
    <row r="24" spans="1:8" x14ac:dyDescent="0.3">
      <c r="A24" s="4">
        <v>42912</v>
      </c>
      <c r="B24" s="4" t="s">
        <v>47</v>
      </c>
      <c r="C24" s="1">
        <v>2002</v>
      </c>
      <c r="D24" s="1" t="s">
        <v>103</v>
      </c>
      <c r="E24" s="1" t="s">
        <v>120</v>
      </c>
      <c r="F24" s="1">
        <v>6</v>
      </c>
      <c r="G24" s="2">
        <v>868</v>
      </c>
      <c r="H24" s="2">
        <v>0</v>
      </c>
    </row>
    <row r="25" spans="1:8" x14ac:dyDescent="0.3">
      <c r="A25" s="4">
        <v>42912</v>
      </c>
      <c r="B25" s="4" t="s">
        <v>46</v>
      </c>
      <c r="C25" s="1">
        <v>2016</v>
      </c>
      <c r="D25" s="1" t="s">
        <v>99</v>
      </c>
      <c r="E25" s="1" t="s">
        <v>119</v>
      </c>
      <c r="F25" s="1">
        <v>35</v>
      </c>
      <c r="G25" s="2">
        <v>1712</v>
      </c>
      <c r="H25" s="2">
        <v>747</v>
      </c>
    </row>
    <row r="26" spans="1:8" x14ac:dyDescent="0.3">
      <c r="A26" s="4">
        <v>42912</v>
      </c>
      <c r="B26" s="4" t="s">
        <v>44</v>
      </c>
      <c r="C26" s="1">
        <v>2010</v>
      </c>
      <c r="D26" s="1" t="s">
        <v>96</v>
      </c>
      <c r="E26" s="1" t="s">
        <v>116</v>
      </c>
      <c r="F26" s="1">
        <v>66</v>
      </c>
      <c r="G26" s="2">
        <v>61</v>
      </c>
      <c r="H26" s="2">
        <v>0</v>
      </c>
    </row>
    <row r="27" spans="1:8" x14ac:dyDescent="0.3">
      <c r="A27" s="4">
        <v>42912</v>
      </c>
      <c r="B27" s="4" t="s">
        <v>45</v>
      </c>
      <c r="C27" s="1">
        <v>2015</v>
      </c>
      <c r="D27" s="1" t="s">
        <v>99</v>
      </c>
      <c r="E27" s="1" t="s">
        <v>119</v>
      </c>
      <c r="F27" s="1">
        <v>186</v>
      </c>
      <c r="G27" s="2">
        <v>1422</v>
      </c>
      <c r="H27" s="2">
        <v>1343</v>
      </c>
    </row>
    <row r="28" spans="1:8" x14ac:dyDescent="0.3">
      <c r="A28" s="4">
        <v>42913</v>
      </c>
      <c r="B28" s="4" t="s">
        <v>49</v>
      </c>
      <c r="C28" s="1">
        <v>2007</v>
      </c>
      <c r="D28" s="1" t="s">
        <v>103</v>
      </c>
      <c r="E28" s="1" t="s">
        <v>122</v>
      </c>
      <c r="F28" s="1">
        <v>13</v>
      </c>
      <c r="G28" s="2">
        <v>2963</v>
      </c>
      <c r="H28" s="2">
        <v>0</v>
      </c>
    </row>
    <row r="29" spans="1:8" x14ac:dyDescent="0.3">
      <c r="A29" s="4">
        <v>42913</v>
      </c>
      <c r="B29" s="4" t="s">
        <v>48</v>
      </c>
      <c r="C29" s="1">
        <v>2013</v>
      </c>
      <c r="D29" s="1" t="s">
        <v>104</v>
      </c>
      <c r="E29" s="1" t="s">
        <v>121</v>
      </c>
      <c r="F29" s="1">
        <v>42</v>
      </c>
      <c r="G29" s="2">
        <v>0</v>
      </c>
      <c r="H29" s="2">
        <v>0</v>
      </c>
    </row>
    <row r="30" spans="1:8" x14ac:dyDescent="0.3">
      <c r="A30" s="4">
        <v>42914</v>
      </c>
      <c r="B30" s="4" t="s">
        <v>51</v>
      </c>
      <c r="C30" s="1">
        <v>2005</v>
      </c>
      <c r="D30" s="1" t="s">
        <v>102</v>
      </c>
      <c r="E30" s="1" t="s">
        <v>124</v>
      </c>
      <c r="F30" s="1">
        <v>8</v>
      </c>
      <c r="G30" s="2">
        <v>1157</v>
      </c>
      <c r="H30" s="2">
        <v>202</v>
      </c>
    </row>
    <row r="31" spans="1:8" x14ac:dyDescent="0.3">
      <c r="A31" s="4">
        <v>42914</v>
      </c>
      <c r="B31" s="4" t="s">
        <v>50</v>
      </c>
      <c r="C31" s="1">
        <v>2007</v>
      </c>
      <c r="D31" s="1" t="s">
        <v>96</v>
      </c>
      <c r="E31" s="1" t="s">
        <v>123</v>
      </c>
      <c r="F31" s="1">
        <v>55</v>
      </c>
      <c r="G31" s="2">
        <v>1451</v>
      </c>
      <c r="H31" s="2">
        <v>12</v>
      </c>
    </row>
    <row r="32" spans="1:8" x14ac:dyDescent="0.3">
      <c r="A32" s="4">
        <v>42915</v>
      </c>
      <c r="B32" s="4" t="s">
        <v>52</v>
      </c>
      <c r="C32" s="1">
        <v>2014</v>
      </c>
      <c r="D32" s="1" t="s">
        <v>96</v>
      </c>
      <c r="E32" s="1" t="s">
        <v>112</v>
      </c>
      <c r="F32" s="1">
        <v>22</v>
      </c>
      <c r="G32" s="2">
        <v>2609</v>
      </c>
      <c r="H32" s="2">
        <v>2773</v>
      </c>
    </row>
    <row r="33" spans="1:8" x14ac:dyDescent="0.3">
      <c r="A33" s="4">
        <v>42915</v>
      </c>
      <c r="B33" s="4" t="s">
        <v>53</v>
      </c>
      <c r="C33" s="1">
        <v>2013</v>
      </c>
      <c r="D33" s="1" t="s">
        <v>96</v>
      </c>
      <c r="E33" s="1" t="s">
        <v>106</v>
      </c>
      <c r="F33" s="1">
        <v>161</v>
      </c>
      <c r="G33" s="2">
        <v>0</v>
      </c>
      <c r="H33" s="2">
        <v>0</v>
      </c>
    </row>
    <row r="34" spans="1:8" x14ac:dyDescent="0.3">
      <c r="A34" s="4">
        <v>42916</v>
      </c>
      <c r="B34" s="4" t="s">
        <v>56</v>
      </c>
      <c r="C34" s="1">
        <v>2011</v>
      </c>
      <c r="D34" s="1" t="s">
        <v>96</v>
      </c>
      <c r="E34" s="1" t="s">
        <v>106</v>
      </c>
      <c r="F34" s="1">
        <v>41</v>
      </c>
      <c r="G34" s="2">
        <v>3711</v>
      </c>
      <c r="H34" s="2">
        <v>3498</v>
      </c>
    </row>
    <row r="35" spans="1:8" x14ac:dyDescent="0.3">
      <c r="A35" s="4">
        <v>42916</v>
      </c>
      <c r="B35" s="4" t="s">
        <v>55</v>
      </c>
      <c r="C35" s="1">
        <v>2014</v>
      </c>
      <c r="D35" s="1" t="s">
        <v>96</v>
      </c>
      <c r="E35" s="1" t="s">
        <v>109</v>
      </c>
      <c r="F35" s="1">
        <v>52</v>
      </c>
      <c r="G35" s="2">
        <v>1598</v>
      </c>
      <c r="H35" s="2">
        <v>855</v>
      </c>
    </row>
    <row r="36" spans="1:8" x14ac:dyDescent="0.3">
      <c r="A36" s="4">
        <v>42916</v>
      </c>
      <c r="B36" s="4" t="s">
        <v>54</v>
      </c>
      <c r="C36" s="1">
        <v>2010</v>
      </c>
      <c r="D36" s="1" t="s">
        <v>96</v>
      </c>
      <c r="E36" s="1" t="s">
        <v>106</v>
      </c>
      <c r="F36" s="1">
        <v>95</v>
      </c>
      <c r="G36" s="2">
        <v>2373</v>
      </c>
      <c r="H36" s="2">
        <v>1180</v>
      </c>
    </row>
    <row r="37" spans="1:8" x14ac:dyDescent="0.3">
      <c r="A37" s="4">
        <v>42919</v>
      </c>
      <c r="B37" s="4" t="s">
        <v>57</v>
      </c>
      <c r="C37" s="1">
        <v>2015</v>
      </c>
      <c r="D37" s="1" t="s">
        <v>126</v>
      </c>
      <c r="E37" s="1" t="s">
        <v>125</v>
      </c>
      <c r="F37" s="1">
        <v>39</v>
      </c>
      <c r="G37" s="2">
        <v>1501</v>
      </c>
      <c r="H37" s="2">
        <v>397</v>
      </c>
    </row>
    <row r="38" spans="1:8" x14ac:dyDescent="0.3">
      <c r="A38" s="4">
        <v>42919</v>
      </c>
      <c r="B38" s="4" t="s">
        <v>58</v>
      </c>
      <c r="C38" s="1">
        <v>2015</v>
      </c>
      <c r="D38" s="1" t="s">
        <v>101</v>
      </c>
      <c r="E38" s="1" t="s">
        <v>114</v>
      </c>
      <c r="F38" s="1">
        <v>111</v>
      </c>
      <c r="G38" s="2">
        <v>269</v>
      </c>
      <c r="H38" s="2">
        <v>782</v>
      </c>
    </row>
    <row r="39" spans="1:8" x14ac:dyDescent="0.3">
      <c r="A39" s="4">
        <v>42921</v>
      </c>
      <c r="B39" s="4" t="s">
        <v>59</v>
      </c>
      <c r="C39" s="1">
        <v>2016</v>
      </c>
      <c r="D39" s="1" t="s">
        <v>96</v>
      </c>
      <c r="E39" s="1" t="s">
        <v>109</v>
      </c>
      <c r="F39" s="1">
        <v>5</v>
      </c>
      <c r="G39" s="2">
        <v>2422</v>
      </c>
      <c r="H39" s="2">
        <v>1857</v>
      </c>
    </row>
    <row r="40" spans="1:8" x14ac:dyDescent="0.3">
      <c r="A40" s="4">
        <v>42922</v>
      </c>
      <c r="B40" s="4" t="s">
        <v>60</v>
      </c>
      <c r="C40" s="1">
        <v>2010</v>
      </c>
      <c r="D40" s="1" t="s">
        <v>102</v>
      </c>
      <c r="E40" s="1" t="s">
        <v>127</v>
      </c>
      <c r="F40" s="1">
        <v>48</v>
      </c>
      <c r="G40" s="2">
        <v>405</v>
      </c>
      <c r="H40" s="2">
        <v>0</v>
      </c>
    </row>
    <row r="41" spans="1:8" x14ac:dyDescent="0.3">
      <c r="A41" s="4">
        <v>42922</v>
      </c>
      <c r="B41" s="4" t="s">
        <v>61</v>
      </c>
      <c r="C41" s="1">
        <v>2015</v>
      </c>
      <c r="D41" s="1" t="s">
        <v>96</v>
      </c>
      <c r="E41" s="1" t="s">
        <v>116</v>
      </c>
      <c r="F41" s="1">
        <v>325</v>
      </c>
      <c r="G41" s="2">
        <v>1950</v>
      </c>
      <c r="H41" s="2">
        <v>2327</v>
      </c>
    </row>
    <row r="42" spans="1:8" x14ac:dyDescent="0.3">
      <c r="A42" s="4">
        <v>42924</v>
      </c>
      <c r="B42" s="4" t="s">
        <v>62</v>
      </c>
      <c r="C42" s="1">
        <v>2012</v>
      </c>
      <c r="D42" s="1" t="s">
        <v>99</v>
      </c>
      <c r="E42" s="1" t="s">
        <v>118</v>
      </c>
      <c r="F42" s="1">
        <v>47</v>
      </c>
      <c r="G42" s="2">
        <v>3588</v>
      </c>
      <c r="H42" s="2">
        <v>2447</v>
      </c>
    </row>
    <row r="43" spans="1:8" x14ac:dyDescent="0.3">
      <c r="A43" s="4">
        <v>42924</v>
      </c>
      <c r="B43" s="4" t="s">
        <v>63</v>
      </c>
      <c r="C43" s="1">
        <v>2016</v>
      </c>
      <c r="D43" s="1" t="s">
        <v>101</v>
      </c>
      <c r="E43" s="1" t="s">
        <v>128</v>
      </c>
      <c r="F43" s="1">
        <v>81</v>
      </c>
      <c r="G43" s="2">
        <v>0</v>
      </c>
      <c r="H43" s="2">
        <v>1796</v>
      </c>
    </row>
    <row r="44" spans="1:8" x14ac:dyDescent="0.3">
      <c r="A44" s="4">
        <v>42926</v>
      </c>
      <c r="B44" s="4" t="s">
        <v>64</v>
      </c>
      <c r="C44" s="1">
        <v>2014</v>
      </c>
      <c r="D44" s="1" t="s">
        <v>99</v>
      </c>
      <c r="E44" s="1" t="s">
        <v>129</v>
      </c>
      <c r="F44" s="1">
        <v>61</v>
      </c>
      <c r="G44" s="2">
        <v>244</v>
      </c>
      <c r="H44" s="2">
        <v>0</v>
      </c>
    </row>
    <row r="45" spans="1:8" x14ac:dyDescent="0.3">
      <c r="A45" s="4">
        <v>42928</v>
      </c>
      <c r="B45" s="4" t="s">
        <v>65</v>
      </c>
      <c r="C45" s="1">
        <v>2016</v>
      </c>
      <c r="D45" s="1" t="s">
        <v>96</v>
      </c>
      <c r="E45" s="1" t="s">
        <v>116</v>
      </c>
      <c r="F45" s="1">
        <v>51</v>
      </c>
      <c r="G45" s="2">
        <v>929</v>
      </c>
      <c r="H45" s="2">
        <v>333</v>
      </c>
    </row>
    <row r="46" spans="1:8" x14ac:dyDescent="0.3">
      <c r="A46" s="4">
        <v>42929</v>
      </c>
      <c r="B46" s="4" t="s">
        <v>66</v>
      </c>
      <c r="C46" s="1">
        <v>2005</v>
      </c>
      <c r="D46" s="1" t="s">
        <v>104</v>
      </c>
      <c r="E46" s="1" t="s">
        <v>130</v>
      </c>
      <c r="F46" s="1">
        <v>10</v>
      </c>
      <c r="G46" s="2">
        <v>654</v>
      </c>
      <c r="H46" s="2">
        <v>0</v>
      </c>
    </row>
    <row r="47" spans="1:8" x14ac:dyDescent="0.3">
      <c r="A47" s="4">
        <v>42929</v>
      </c>
      <c r="B47" s="4" t="s">
        <v>68</v>
      </c>
      <c r="C47" s="1">
        <v>2012</v>
      </c>
      <c r="D47" s="1" t="s">
        <v>97</v>
      </c>
      <c r="E47" s="1" t="s">
        <v>132</v>
      </c>
      <c r="F47" s="1">
        <v>17</v>
      </c>
      <c r="G47" s="2">
        <v>1919</v>
      </c>
      <c r="H47" s="2">
        <v>161</v>
      </c>
    </row>
    <row r="48" spans="1:8" x14ac:dyDescent="0.3">
      <c r="A48" s="4">
        <v>42929</v>
      </c>
      <c r="B48" s="4" t="s">
        <v>67</v>
      </c>
      <c r="C48" s="1">
        <v>2004</v>
      </c>
      <c r="D48" s="1" t="s">
        <v>100</v>
      </c>
      <c r="E48" s="1" t="s">
        <v>131</v>
      </c>
      <c r="F48" s="1">
        <v>492</v>
      </c>
      <c r="G48" s="2">
        <v>0</v>
      </c>
      <c r="H48" s="2">
        <v>0</v>
      </c>
    </row>
    <row r="49" spans="1:8" x14ac:dyDescent="0.3">
      <c r="A49" s="4">
        <v>42931</v>
      </c>
      <c r="B49" s="4" t="s">
        <v>70</v>
      </c>
      <c r="C49" s="1">
        <v>2009</v>
      </c>
      <c r="D49" s="1" t="s">
        <v>96</v>
      </c>
      <c r="E49" s="1" t="s">
        <v>106</v>
      </c>
      <c r="F49" s="1">
        <v>25</v>
      </c>
      <c r="G49" s="2">
        <v>0</v>
      </c>
      <c r="H49" s="2">
        <v>3859</v>
      </c>
    </row>
    <row r="50" spans="1:8" x14ac:dyDescent="0.3">
      <c r="A50" s="4">
        <v>42931</v>
      </c>
      <c r="B50" s="4" t="s">
        <v>69</v>
      </c>
      <c r="C50" s="1">
        <v>2015</v>
      </c>
      <c r="D50" s="1" t="s">
        <v>104</v>
      </c>
      <c r="E50" s="1" t="s">
        <v>130</v>
      </c>
      <c r="F50" s="1">
        <v>40</v>
      </c>
      <c r="G50" s="2">
        <v>1621</v>
      </c>
      <c r="H50" s="2">
        <v>0</v>
      </c>
    </row>
    <row r="51" spans="1:8" x14ac:dyDescent="0.3">
      <c r="A51" s="4">
        <v>42933</v>
      </c>
      <c r="B51" s="4" t="s">
        <v>73</v>
      </c>
      <c r="C51" s="1">
        <v>2005</v>
      </c>
      <c r="D51" s="1" t="s">
        <v>96</v>
      </c>
      <c r="E51" s="1" t="s">
        <v>123</v>
      </c>
      <c r="F51" s="1">
        <v>5</v>
      </c>
      <c r="G51" s="2">
        <v>1786</v>
      </c>
      <c r="H51" s="2">
        <v>0</v>
      </c>
    </row>
    <row r="52" spans="1:8" x14ac:dyDescent="0.3">
      <c r="A52" s="4">
        <v>42933</v>
      </c>
      <c r="B52" s="4" t="s">
        <v>71</v>
      </c>
      <c r="C52" s="1">
        <v>2008</v>
      </c>
      <c r="D52" s="1" t="s">
        <v>99</v>
      </c>
      <c r="E52" s="1" t="s">
        <v>118</v>
      </c>
      <c r="F52" s="1">
        <v>27</v>
      </c>
      <c r="G52" s="2">
        <v>1382</v>
      </c>
      <c r="H52" s="2">
        <v>1364</v>
      </c>
    </row>
    <row r="53" spans="1:8" x14ac:dyDescent="0.3">
      <c r="A53" s="4">
        <v>42933</v>
      </c>
      <c r="B53" s="4" t="s">
        <v>72</v>
      </c>
      <c r="C53" s="1">
        <v>2015</v>
      </c>
      <c r="D53" s="1" t="s">
        <v>101</v>
      </c>
      <c r="E53" s="1" t="s">
        <v>133</v>
      </c>
      <c r="F53" s="1">
        <v>37</v>
      </c>
      <c r="G53" s="2">
        <v>1203</v>
      </c>
      <c r="H53" s="2">
        <v>0</v>
      </c>
    </row>
    <row r="54" spans="1:8" x14ac:dyDescent="0.3">
      <c r="A54" s="4">
        <v>42934</v>
      </c>
      <c r="B54" s="4" t="s">
        <v>74</v>
      </c>
      <c r="C54" s="1">
        <v>2006</v>
      </c>
      <c r="D54" s="1" t="s">
        <v>96</v>
      </c>
      <c r="E54" s="1" t="s">
        <v>134</v>
      </c>
      <c r="F54" s="1">
        <v>91</v>
      </c>
      <c r="G54" s="2">
        <v>1906</v>
      </c>
      <c r="H54" s="2">
        <v>0</v>
      </c>
    </row>
    <row r="55" spans="1:8" x14ac:dyDescent="0.3">
      <c r="A55" s="4">
        <v>42935</v>
      </c>
      <c r="B55" s="4" t="s">
        <v>75</v>
      </c>
      <c r="C55" s="1">
        <v>2003</v>
      </c>
      <c r="D55" s="1" t="s">
        <v>96</v>
      </c>
      <c r="E55" s="1" t="s">
        <v>135</v>
      </c>
      <c r="F55" s="1">
        <v>19</v>
      </c>
      <c r="G55" s="2">
        <v>1269</v>
      </c>
      <c r="H55" s="2">
        <v>31</v>
      </c>
    </row>
    <row r="56" spans="1:8" x14ac:dyDescent="0.3">
      <c r="A56" s="4">
        <v>42936</v>
      </c>
      <c r="B56" s="4" t="s">
        <v>76</v>
      </c>
      <c r="C56" s="1">
        <v>2015</v>
      </c>
      <c r="D56" s="1" t="s">
        <v>98</v>
      </c>
      <c r="E56" s="1" t="s">
        <v>136</v>
      </c>
      <c r="F56" s="1">
        <v>103</v>
      </c>
      <c r="G56" s="2">
        <v>1231</v>
      </c>
      <c r="H56" s="2">
        <v>703</v>
      </c>
    </row>
    <row r="57" spans="1:8" x14ac:dyDescent="0.3">
      <c r="A57" s="4">
        <v>42936</v>
      </c>
      <c r="B57" s="4" t="s">
        <v>77</v>
      </c>
      <c r="C57" s="1">
        <v>2017</v>
      </c>
      <c r="D57" s="1" t="s">
        <v>97</v>
      </c>
      <c r="E57" s="1" t="s">
        <v>137</v>
      </c>
      <c r="F57" s="1">
        <v>294</v>
      </c>
      <c r="G57" s="2">
        <v>123</v>
      </c>
      <c r="H57" s="2">
        <v>1437</v>
      </c>
    </row>
    <row r="58" spans="1:8" x14ac:dyDescent="0.3">
      <c r="A58" s="4">
        <v>42937</v>
      </c>
      <c r="B58" s="4" t="s">
        <v>78</v>
      </c>
      <c r="C58" s="1">
        <v>2001</v>
      </c>
      <c r="D58" s="1" t="s">
        <v>96</v>
      </c>
      <c r="E58" s="1" t="s">
        <v>107</v>
      </c>
      <c r="F58" s="1">
        <v>23</v>
      </c>
      <c r="G58" s="2">
        <v>3986</v>
      </c>
      <c r="H58" s="2">
        <v>609</v>
      </c>
    </row>
    <row r="59" spans="1:8" x14ac:dyDescent="0.3">
      <c r="A59" s="4">
        <v>42938</v>
      </c>
      <c r="B59" s="4" t="s">
        <v>80</v>
      </c>
      <c r="C59" s="1">
        <v>2007</v>
      </c>
      <c r="D59" s="1" t="s">
        <v>96</v>
      </c>
      <c r="E59" s="1" t="s">
        <v>135</v>
      </c>
      <c r="F59" s="1">
        <v>1</v>
      </c>
      <c r="G59" s="2">
        <v>1398</v>
      </c>
      <c r="H59" s="2">
        <v>1611</v>
      </c>
    </row>
    <row r="60" spans="1:8" x14ac:dyDescent="0.3">
      <c r="A60" s="4">
        <v>42938</v>
      </c>
      <c r="B60" s="4" t="s">
        <v>79</v>
      </c>
      <c r="C60" s="1">
        <v>2014</v>
      </c>
      <c r="D60" s="1" t="s">
        <v>96</v>
      </c>
      <c r="E60" s="1" t="s">
        <v>112</v>
      </c>
      <c r="F60" s="1">
        <v>20</v>
      </c>
      <c r="G60" s="2">
        <v>2658</v>
      </c>
      <c r="H60" s="2">
        <v>753</v>
      </c>
    </row>
    <row r="61" spans="1:8" x14ac:dyDescent="0.3">
      <c r="A61" s="4">
        <v>42940</v>
      </c>
      <c r="B61" s="4" t="s">
        <v>81</v>
      </c>
      <c r="C61" s="1">
        <v>2014</v>
      </c>
      <c r="D61" s="1" t="s">
        <v>96</v>
      </c>
      <c r="E61" s="1" t="s">
        <v>106</v>
      </c>
      <c r="F61" s="1">
        <v>1</v>
      </c>
      <c r="G61" s="2">
        <v>0</v>
      </c>
      <c r="H61" s="2">
        <v>500</v>
      </c>
    </row>
    <row r="62" spans="1:8" x14ac:dyDescent="0.3">
      <c r="A62" s="4">
        <v>42940</v>
      </c>
      <c r="B62" s="4" t="s">
        <v>83</v>
      </c>
      <c r="C62" s="1">
        <v>2016</v>
      </c>
      <c r="D62" s="1" t="s">
        <v>96</v>
      </c>
      <c r="E62" s="1" t="s">
        <v>138</v>
      </c>
      <c r="F62" s="1">
        <v>2</v>
      </c>
      <c r="G62" s="2">
        <v>475</v>
      </c>
      <c r="H62" s="2">
        <v>497</v>
      </c>
    </row>
    <row r="63" spans="1:8" x14ac:dyDescent="0.3">
      <c r="A63" s="4">
        <v>42940</v>
      </c>
      <c r="B63" s="4" t="s">
        <v>82</v>
      </c>
      <c r="C63" s="1">
        <v>2014</v>
      </c>
      <c r="D63" s="1" t="s">
        <v>96</v>
      </c>
      <c r="E63" s="1" t="s">
        <v>107</v>
      </c>
      <c r="F63" s="1">
        <v>63</v>
      </c>
      <c r="G63" s="2">
        <v>2968</v>
      </c>
      <c r="H63" s="2">
        <v>797</v>
      </c>
    </row>
    <row r="64" spans="1:8" x14ac:dyDescent="0.3">
      <c r="A64" s="4">
        <v>42943</v>
      </c>
      <c r="B64" s="4" t="s">
        <v>84</v>
      </c>
      <c r="C64" s="1">
        <v>2016</v>
      </c>
      <c r="D64" s="1" t="s">
        <v>96</v>
      </c>
      <c r="E64" s="1" t="s">
        <v>106</v>
      </c>
      <c r="F64" s="1">
        <v>50</v>
      </c>
      <c r="G64" s="2">
        <v>1364</v>
      </c>
      <c r="H64" s="2">
        <v>0</v>
      </c>
    </row>
    <row r="65" spans="1:8" x14ac:dyDescent="0.3">
      <c r="A65" s="4">
        <v>42944</v>
      </c>
      <c r="B65" s="4" t="s">
        <v>85</v>
      </c>
      <c r="C65" s="1">
        <v>2004</v>
      </c>
      <c r="D65" s="1" t="s">
        <v>96</v>
      </c>
      <c r="E65" s="1" t="s">
        <v>139</v>
      </c>
      <c r="F65" s="1">
        <v>1</v>
      </c>
      <c r="G65" s="2">
        <v>3317</v>
      </c>
      <c r="H65" s="2">
        <v>645</v>
      </c>
    </row>
    <row r="66" spans="1:8" x14ac:dyDescent="0.3">
      <c r="A66" s="4">
        <v>42944</v>
      </c>
      <c r="B66" s="4" t="s">
        <v>86</v>
      </c>
      <c r="C66" s="1">
        <v>2009</v>
      </c>
      <c r="D66" s="1" t="s">
        <v>105</v>
      </c>
      <c r="E66" s="1" t="s">
        <v>140</v>
      </c>
      <c r="F66" s="1">
        <v>4</v>
      </c>
      <c r="G66" s="2">
        <v>3724</v>
      </c>
      <c r="H66" s="2">
        <v>0</v>
      </c>
    </row>
    <row r="67" spans="1:8" x14ac:dyDescent="0.3">
      <c r="A67" s="4">
        <v>42945</v>
      </c>
      <c r="B67" s="4" t="s">
        <v>88</v>
      </c>
      <c r="C67" s="1">
        <v>2013</v>
      </c>
      <c r="D67" s="1" t="s">
        <v>97</v>
      </c>
      <c r="E67" s="1" t="s">
        <v>132</v>
      </c>
      <c r="F67" s="1">
        <v>21</v>
      </c>
      <c r="G67" s="2">
        <v>909</v>
      </c>
      <c r="H67" s="2">
        <v>51</v>
      </c>
    </row>
    <row r="68" spans="1:8" x14ac:dyDescent="0.3">
      <c r="A68" s="4">
        <v>42945</v>
      </c>
      <c r="B68" s="4" t="s">
        <v>87</v>
      </c>
      <c r="C68" s="1">
        <v>2014</v>
      </c>
      <c r="D68" s="1" t="s">
        <v>96</v>
      </c>
      <c r="E68" s="1" t="s">
        <v>107</v>
      </c>
      <c r="F68" s="1">
        <v>58</v>
      </c>
      <c r="G68" s="2">
        <v>-480</v>
      </c>
      <c r="H68" s="2">
        <v>221</v>
      </c>
    </row>
    <row r="69" spans="1:8" x14ac:dyDescent="0.3">
      <c r="A69" s="4">
        <v>42945</v>
      </c>
      <c r="B69" s="4" t="s">
        <v>90</v>
      </c>
      <c r="C69" s="1">
        <v>2016</v>
      </c>
      <c r="D69" s="1" t="s">
        <v>101</v>
      </c>
      <c r="E69" s="1" t="s">
        <v>133</v>
      </c>
      <c r="F69" s="1">
        <v>62</v>
      </c>
      <c r="G69" s="2">
        <v>0</v>
      </c>
      <c r="H69" s="2">
        <v>0</v>
      </c>
    </row>
    <row r="70" spans="1:8" x14ac:dyDescent="0.3">
      <c r="A70" s="4">
        <v>42945</v>
      </c>
      <c r="B70" s="4" t="s">
        <v>89</v>
      </c>
      <c r="C70" s="1">
        <v>2016</v>
      </c>
      <c r="D70" s="1" t="s">
        <v>96</v>
      </c>
      <c r="E70" s="1" t="s">
        <v>141</v>
      </c>
      <c r="F70" s="1">
        <v>302</v>
      </c>
      <c r="G70" s="2">
        <v>851</v>
      </c>
      <c r="H70" s="2">
        <v>1344</v>
      </c>
    </row>
    <row r="71" spans="1:8" x14ac:dyDescent="0.3">
      <c r="A71" s="4">
        <v>42947</v>
      </c>
      <c r="B71" s="4" t="s">
        <v>95</v>
      </c>
      <c r="C71" s="1">
        <v>2017</v>
      </c>
      <c r="D71" s="1" t="s">
        <v>99</v>
      </c>
      <c r="E71" s="1" t="s">
        <v>118</v>
      </c>
      <c r="F71" s="1">
        <v>1</v>
      </c>
      <c r="G71" s="2">
        <v>1525</v>
      </c>
      <c r="H71" s="2">
        <v>3664</v>
      </c>
    </row>
    <row r="72" spans="1:8" x14ac:dyDescent="0.3">
      <c r="A72" s="4">
        <v>42947</v>
      </c>
      <c r="B72" s="4" t="s">
        <v>94</v>
      </c>
      <c r="C72" s="1">
        <v>2015</v>
      </c>
      <c r="D72" s="1" t="s">
        <v>98</v>
      </c>
      <c r="E72" s="1" t="s">
        <v>143</v>
      </c>
      <c r="F72" s="1">
        <v>7</v>
      </c>
      <c r="G72" s="2">
        <v>1139</v>
      </c>
      <c r="H72" s="2">
        <v>127</v>
      </c>
    </row>
    <row r="73" spans="1:8" x14ac:dyDescent="0.3">
      <c r="A73" s="4">
        <v>42947</v>
      </c>
      <c r="B73" s="4" t="s">
        <v>93</v>
      </c>
      <c r="C73" s="1">
        <v>2016</v>
      </c>
      <c r="D73" s="1" t="s">
        <v>96</v>
      </c>
      <c r="E73" s="1" t="s">
        <v>108</v>
      </c>
      <c r="F73" s="1">
        <v>95</v>
      </c>
      <c r="G73" s="2">
        <v>309</v>
      </c>
      <c r="H73" s="2">
        <v>0</v>
      </c>
    </row>
    <row r="74" spans="1:8" x14ac:dyDescent="0.3">
      <c r="A74" s="4">
        <v>42947</v>
      </c>
      <c r="B74" s="4" t="s">
        <v>92</v>
      </c>
      <c r="C74" s="1">
        <v>2016</v>
      </c>
      <c r="D74" s="1" t="s">
        <v>101</v>
      </c>
      <c r="E74" s="1" t="s">
        <v>133</v>
      </c>
      <c r="F74" s="1">
        <v>115</v>
      </c>
      <c r="G74" s="2">
        <v>250</v>
      </c>
      <c r="H74" s="2">
        <v>1473</v>
      </c>
    </row>
    <row r="75" spans="1:8" x14ac:dyDescent="0.3">
      <c r="A75" s="4">
        <v>42947</v>
      </c>
      <c r="B75" s="4" t="s">
        <v>91</v>
      </c>
      <c r="C75" s="1">
        <v>2014</v>
      </c>
      <c r="D75" s="1" t="s">
        <v>96</v>
      </c>
      <c r="E75" s="1" t="s">
        <v>142</v>
      </c>
      <c r="F75" s="1">
        <v>117</v>
      </c>
      <c r="G75" s="2">
        <v>519</v>
      </c>
      <c r="H75" s="2">
        <v>0</v>
      </c>
    </row>
  </sheetData>
  <autoFilter ref="A1:H1">
    <sortState ref="A2:H75">
      <sortCondition ref="A1"/>
    </sortState>
  </autoFilter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workbookViewId="0">
      <selection activeCell="J14" sqref="J14"/>
    </sheetView>
  </sheetViews>
  <sheetFormatPr defaultRowHeight="14.4" x14ac:dyDescent="0.3"/>
  <cols>
    <col min="1" max="1" width="11.44140625" customWidth="1"/>
    <col min="2" max="2" width="18.88671875" customWidth="1"/>
    <col min="3" max="3" width="17.44140625" customWidth="1"/>
    <col min="4" max="4" width="1.33203125" customWidth="1"/>
    <col min="6" max="6" width="11.6640625" customWidth="1"/>
    <col min="7" max="8" width="19.33203125" customWidth="1"/>
    <col min="9" max="9" width="20.33203125" customWidth="1"/>
  </cols>
  <sheetData>
    <row r="1" spans="1:12" ht="18.75" customHeight="1" x14ac:dyDescent="0.3">
      <c r="A1" s="6"/>
      <c r="B1" s="5"/>
      <c r="C1" s="5"/>
      <c r="D1" s="5"/>
      <c r="E1" s="5"/>
      <c r="F1" s="5"/>
      <c r="G1" s="5"/>
      <c r="H1" s="10"/>
      <c r="I1" s="10"/>
      <c r="J1" s="10"/>
      <c r="L1" s="3"/>
    </row>
    <row r="2" spans="1:12" ht="15" thickBot="1" x14ac:dyDescent="0.35">
      <c r="A2" s="11"/>
      <c r="B2" s="12"/>
      <c r="C2" s="11"/>
      <c r="D2" s="12"/>
      <c r="E2" s="11"/>
      <c r="F2" s="12"/>
    </row>
    <row r="3" spans="1:12" ht="45" customHeight="1" thickBot="1" x14ac:dyDescent="0.35">
      <c r="A3" s="13" t="s">
        <v>5</v>
      </c>
      <c r="B3" s="14"/>
      <c r="C3" s="15" t="s">
        <v>18</v>
      </c>
      <c r="D3" s="14"/>
      <c r="E3" s="15" t="s">
        <v>15</v>
      </c>
      <c r="F3" s="16"/>
      <c r="G3" s="7" t="s">
        <v>16</v>
      </c>
      <c r="H3" s="7" t="s">
        <v>17</v>
      </c>
      <c r="I3" s="9" t="s">
        <v>20</v>
      </c>
    </row>
    <row r="4" spans="1:12" ht="45" customHeight="1" x14ac:dyDescent="0.3">
      <c r="A4" s="17" t="s">
        <v>12</v>
      </c>
      <c r="B4" s="18"/>
      <c r="C4" s="19">
        <v>30</v>
      </c>
      <c r="D4" s="20"/>
      <c r="E4" s="21">
        <v>47205</v>
      </c>
      <c r="F4" s="22"/>
      <c r="G4" s="41">
        <v>26465</v>
      </c>
      <c r="H4" s="46">
        <v>2456.67</v>
      </c>
      <c r="I4" s="49">
        <v>0.40500000000000003</v>
      </c>
    </row>
    <row r="5" spans="1:12" ht="45" customHeight="1" x14ac:dyDescent="0.3">
      <c r="A5" s="23" t="s">
        <v>7</v>
      </c>
      <c r="B5" s="24"/>
      <c r="C5" s="25">
        <v>7</v>
      </c>
      <c r="D5" s="26"/>
      <c r="E5" s="27">
        <v>11240</v>
      </c>
      <c r="F5" s="28"/>
      <c r="G5" s="42">
        <v>5781</v>
      </c>
      <c r="H5" s="47">
        <v>2431.5700000000002</v>
      </c>
      <c r="I5" s="50">
        <v>9.5000000000000001E-2</v>
      </c>
    </row>
    <row r="6" spans="1:12" ht="45" customHeight="1" x14ac:dyDescent="0.3">
      <c r="A6" s="23" t="s">
        <v>8</v>
      </c>
      <c r="B6" s="24"/>
      <c r="C6" s="25">
        <v>11</v>
      </c>
      <c r="D6" s="26"/>
      <c r="E6" s="27">
        <v>18869</v>
      </c>
      <c r="F6" s="28"/>
      <c r="G6" s="42">
        <v>7453</v>
      </c>
      <c r="H6" s="47">
        <v>2392.91</v>
      </c>
      <c r="I6" s="50">
        <v>0.14899999999999999</v>
      </c>
    </row>
    <row r="7" spans="1:12" ht="45" customHeight="1" x14ac:dyDescent="0.3">
      <c r="A7" s="23" t="s">
        <v>13</v>
      </c>
      <c r="B7" s="24"/>
      <c r="C7" s="25">
        <v>9</v>
      </c>
      <c r="D7" s="26"/>
      <c r="E7" s="27">
        <v>3834</v>
      </c>
      <c r="F7" s="28"/>
      <c r="G7" s="42">
        <v>6036</v>
      </c>
      <c r="H7" s="47">
        <v>1096.67</v>
      </c>
      <c r="I7" s="50">
        <v>0.121</v>
      </c>
    </row>
    <row r="8" spans="1:12" ht="45" customHeight="1" thickBot="1" x14ac:dyDescent="0.35">
      <c r="A8" s="35" t="s">
        <v>14</v>
      </c>
      <c r="B8" s="36"/>
      <c r="C8" s="37">
        <v>17</v>
      </c>
      <c r="D8" s="38"/>
      <c r="E8" s="39">
        <v>12873</v>
      </c>
      <c r="F8" s="40"/>
      <c r="G8" s="43">
        <v>13154</v>
      </c>
      <c r="H8" s="48">
        <v>1531</v>
      </c>
      <c r="I8" s="50">
        <v>0.23</v>
      </c>
    </row>
    <row r="9" spans="1:12" ht="45" customHeight="1" thickBot="1" x14ac:dyDescent="0.35">
      <c r="A9" s="13" t="s">
        <v>6</v>
      </c>
      <c r="B9" s="14"/>
      <c r="C9" s="31">
        <f>IF(C4=0,"",SUM(C4:D8))</f>
        <v>74</v>
      </c>
      <c r="D9" s="32"/>
      <c r="E9" s="33">
        <f>IF(E4=0,"",SUM(E4:F8))</f>
        <v>94021</v>
      </c>
      <c r="F9" s="34"/>
      <c r="G9" s="45">
        <f>SUM(G4:G8)</f>
        <v>58889</v>
      </c>
      <c r="H9" s="44">
        <v>2066.35</v>
      </c>
    </row>
    <row r="11" spans="1:12" x14ac:dyDescent="0.3">
      <c r="C11" s="8" t="s">
        <v>19</v>
      </c>
    </row>
    <row r="12" spans="1:12" x14ac:dyDescent="0.3">
      <c r="C12" s="29" t="s">
        <v>21</v>
      </c>
      <c r="D12" s="30"/>
      <c r="E12" s="30"/>
      <c r="F12" s="30"/>
      <c r="G12" s="30"/>
      <c r="H12" s="30"/>
    </row>
  </sheetData>
  <mergeCells count="26">
    <mergeCell ref="C12:H12"/>
    <mergeCell ref="A6:B6"/>
    <mergeCell ref="C6:D6"/>
    <mergeCell ref="E6:F6"/>
    <mergeCell ref="A9:B9"/>
    <mergeCell ref="C9:D9"/>
    <mergeCell ref="E9:F9"/>
    <mergeCell ref="A7:B7"/>
    <mergeCell ref="C7:D7"/>
    <mergeCell ref="E7:F7"/>
    <mergeCell ref="A8:B8"/>
    <mergeCell ref="C8:D8"/>
    <mergeCell ref="E8:F8"/>
    <mergeCell ref="A4:B4"/>
    <mergeCell ref="C4:D4"/>
    <mergeCell ref="E4:F4"/>
    <mergeCell ref="A5:B5"/>
    <mergeCell ref="C5:D5"/>
    <mergeCell ref="E5:F5"/>
    <mergeCell ref="H1:J1"/>
    <mergeCell ref="A2:B2"/>
    <mergeCell ref="C2:D2"/>
    <mergeCell ref="E2:F2"/>
    <mergeCell ref="A3:B3"/>
    <mergeCell ref="C3:D3"/>
    <mergeCell ref="E3:F3"/>
  </mergeCells>
  <pageMargins left="0.7" right="0.7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Spread Sheet</vt:lpstr>
      <vt:lpstr>Final Totals</vt:lpstr>
      <vt:lpstr>Sheet3</vt:lpstr>
      <vt:lpstr>'Spread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Coons</dc:creator>
  <cp:lastModifiedBy>DDS</cp:lastModifiedBy>
  <cp:lastPrinted>2016-09-13T14:50:16Z</cp:lastPrinted>
  <dcterms:created xsi:type="dcterms:W3CDTF">2015-12-28T19:26:50Z</dcterms:created>
  <dcterms:modified xsi:type="dcterms:W3CDTF">2017-08-08T22:13:47Z</dcterms:modified>
</cp:coreProperties>
</file>