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avis\Desktop\FROM MARK\"/>
    </mc:Choice>
  </mc:AlternateContent>
  <bookViews>
    <workbookView xWindow="0" yWindow="0" windowWidth="23040" windowHeight="9024"/>
  </bookViews>
  <sheets>
    <sheet name="REYNOLDS" sheetId="1" r:id="rId1"/>
  </sheets>
  <calcPr calcId="171027"/>
</workbook>
</file>

<file path=xl/calcChain.xml><?xml version="1.0" encoding="utf-8"?>
<calcChain xmlns="http://schemas.openxmlformats.org/spreadsheetml/2006/main">
  <c r="D27" i="1" l="1"/>
  <c r="D14" i="1"/>
  <c r="F6" i="1" s="1"/>
  <c r="N26" i="1"/>
  <c r="N25" i="1"/>
  <c r="N24" i="1"/>
  <c r="N23" i="1"/>
  <c r="N27" i="1" s="1"/>
  <c r="O27" i="1" s="1"/>
  <c r="F23" i="1"/>
  <c r="F24" i="1"/>
  <c r="F25" i="1"/>
  <c r="F22" i="1"/>
  <c r="F20" i="1"/>
  <c r="F27" i="1"/>
  <c r="F26" i="1"/>
  <c r="F21" i="1"/>
  <c r="F5" i="1" l="1"/>
  <c r="F11" i="1"/>
  <c r="F4" i="1"/>
  <c r="F12" i="1"/>
  <c r="F10" i="1"/>
  <c r="F8" i="1"/>
  <c r="F7" i="1"/>
  <c r="F14" i="1" l="1"/>
</calcChain>
</file>

<file path=xl/comments1.xml><?xml version="1.0" encoding="utf-8"?>
<comments xmlns="http://schemas.openxmlformats.org/spreadsheetml/2006/main">
  <authors>
    <author>Bavis, Christopher</author>
    <author>cbavis</author>
    <author>Michalski, Mark A.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Bavis, Christopher: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SOP Speculation</t>
        </r>
      </text>
    </comment>
    <comment ref="D8" authorId="1" shapeId="0">
      <text>
        <r>
          <rPr>
            <b/>
            <sz val="8"/>
            <color indexed="81"/>
            <rFont val="Tahoma"/>
            <family val="2"/>
          </rPr>
          <t>Can be reduced by installing SOP's etc</t>
        </r>
      </text>
    </comment>
    <comment ref="F9" authorId="2" shapeId="0">
      <text>
        <r>
          <rPr>
            <b/>
            <sz val="9"/>
            <color indexed="81"/>
            <rFont val="Tahoma"/>
            <family val="2"/>
          </rPr>
          <t>This is a Memo item: Remember Watch more parts, Own less Non Stock Parts</t>
        </r>
      </text>
    </comment>
    <comment ref="M27" authorId="1" shapeId="0">
      <text>
        <r>
          <rPr>
            <b/>
            <sz val="8"/>
            <color indexed="81"/>
            <rFont val="Tahoma"/>
            <family val="2"/>
          </rPr>
          <t>cbavis:
obso/INVENTORY</t>
        </r>
      </text>
    </comment>
  </commentList>
</comments>
</file>

<file path=xl/sharedStrings.xml><?xml version="1.0" encoding="utf-8"?>
<sst xmlns="http://schemas.openxmlformats.org/spreadsheetml/2006/main" count="90" uniqueCount="75">
  <si>
    <t>Stocking Status</t>
  </si>
  <si>
    <t>Inventory</t>
  </si>
  <si>
    <t>Value</t>
  </si>
  <si>
    <t>% of Inventory</t>
  </si>
  <si>
    <t>Guide</t>
  </si>
  <si>
    <t>Normal or Active Stock</t>
  </si>
  <si>
    <t>over 70%</t>
  </si>
  <si>
    <t>Automatic Phase Out</t>
  </si>
  <si>
    <t>Dealer Phase Out</t>
  </si>
  <si>
    <t>Less than 1%</t>
  </si>
  <si>
    <t>Manual Order</t>
  </si>
  <si>
    <t>Non Stock Part $'s</t>
  </si>
  <si>
    <t>Non Stock Part #'s*</t>
  </si>
  <si>
    <t>Total Inventory</t>
  </si>
  <si>
    <t>Less than 3%</t>
  </si>
  <si>
    <t>NA</t>
  </si>
  <si>
    <t>Activity</t>
  </si>
  <si>
    <t>% of inventory</t>
  </si>
  <si>
    <t>NADA</t>
  </si>
  <si>
    <t>Notes</t>
  </si>
  <si>
    <t>Current</t>
  </si>
  <si>
    <t>1-3 Months</t>
  </si>
  <si>
    <t>4-6 Months</t>
  </si>
  <si>
    <t>7-9 Months</t>
  </si>
  <si>
    <t>10-12 Months</t>
  </si>
  <si>
    <t>13-24 Months</t>
  </si>
  <si>
    <t>25+ months</t>
  </si>
  <si>
    <t>65% Will likely become obso</t>
  </si>
  <si>
    <t>85% Will likely become obso</t>
  </si>
  <si>
    <t>Technically Obsolete</t>
  </si>
  <si>
    <t>included</t>
  </si>
  <si>
    <t>INVESTMENT</t>
  </si>
  <si>
    <t>WARNING</t>
  </si>
  <si>
    <t>DANGER</t>
  </si>
  <si>
    <t>GOOD</t>
  </si>
  <si>
    <t>Less than 5%</t>
  </si>
  <si>
    <t>this is your current and active</t>
  </si>
  <si>
    <t>healthy parts inventory</t>
  </si>
  <si>
    <t>Greater than 70% of PN's</t>
  </si>
  <si>
    <t>GREAT</t>
  </si>
  <si>
    <t>REYNOLDS</t>
  </si>
  <si>
    <t>Seldom used</t>
  </si>
  <si>
    <t>OK….BUT..</t>
  </si>
  <si>
    <t>CLEAN CORE</t>
  </si>
  <si>
    <t>ditto</t>
  </si>
  <si>
    <t>DIRTY CORE</t>
  </si>
  <si>
    <t>LOST SALES CALCULATOR VS. ACTUAL</t>
  </si>
  <si>
    <t>REYNOLDS 2213</t>
  </si>
  <si>
    <t xml:space="preserve">NEG-ON-HAND (MINUS-ON-HAND)    </t>
  </si>
  <si>
    <t>Core Dirty</t>
  </si>
  <si>
    <t>Core Clean</t>
  </si>
  <si>
    <t>TOTAL</t>
  </si>
  <si>
    <t>OUCH !!!!!!!!!!</t>
  </si>
  <si>
    <t>OBSO POSITION MATH DONE BELOW</t>
  </si>
  <si>
    <t>EQUALS</t>
  </si>
  <si>
    <t>OBSO AS A % OF TOTAL</t>
  </si>
  <si>
    <t xml:space="preserve">OBSO POSITION (LINES 23-26 FROM ABOVE) </t>
  </si>
  <si>
    <t xml:space="preserve">CRITICAL OBSERVATIONS:(How do you feel about these observations?) Color Coat </t>
  </si>
  <si>
    <t>FTFR (FIRST TIME FILL RATE) (from your parts class homework assignment)</t>
  </si>
  <si>
    <t>.65 TIMES THE 7-9 MONTH VALUE</t>
  </si>
  <si>
    <t>.85 TIMES THE 10-12 MONTH VALUE</t>
  </si>
  <si>
    <t>PLUS THE 13-24 MONTH VALUE</t>
  </si>
  <si>
    <t>PLUS THE 25+ VALUE</t>
  </si>
  <si>
    <t>Replace by hold</t>
  </si>
  <si>
    <t>RBH</t>
  </si>
  <si>
    <t>PASS/ FAIL</t>
  </si>
  <si>
    <t>YIKES</t>
  </si>
  <si>
    <t>AVERAGE STOCK ORDER (NEEDED FOR FS TEMPLATE TRUE TURN CALCULATION)</t>
  </si>
  <si>
    <t>MONTHS SUPPLY (FS TEMPLATE)</t>
  </si>
  <si>
    <t>GROSS (TOTAL) TURNS (from your FSTemplate)</t>
  </si>
  <si>
    <t>TRUE (STOCK) TURNS (from your  FS Template)</t>
  </si>
  <si>
    <t>Less than 30%</t>
  </si>
  <si>
    <t>PART #</t>
  </si>
  <si>
    <t xml:space="preserve"> # PIECES</t>
  </si>
  <si>
    <t>MEMO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</si>
</sst>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2" borderId="0" xfId="0" applyFont="1" applyFill="1" applyBorder="1"/>
    <xf numFmtId="0" fontId="2" fillId="2" borderId="3" xfId="0" applyFont="1" applyFill="1" applyBorder="1"/>
    <xf numFmtId="0" fontId="0" fillId="0" borderId="0" xfId="0" applyBorder="1"/>
    <xf numFmtId="0" fontId="3" fillId="0" borderId="0" xfId="0" applyFont="1" applyBorder="1"/>
    <xf numFmtId="9" fontId="3" fillId="0" borderId="0" xfId="0" applyNumberFormat="1" applyFont="1" applyBorder="1" applyAlignment="1">
      <alignment horizontal="center"/>
    </xf>
    <xf numFmtId="0" fontId="0" fillId="2" borderId="0" xfId="0" applyFill="1"/>
    <xf numFmtId="0" fontId="3" fillId="0" borderId="0" xfId="0" applyFont="1" applyFill="1" applyBorder="1"/>
    <xf numFmtId="0" fontId="0" fillId="0" borderId="4" xfId="0" applyFill="1" applyBorder="1"/>
    <xf numFmtId="0" fontId="3" fillId="0" borderId="0" xfId="0" applyFont="1" applyFill="1"/>
    <xf numFmtId="0" fontId="0" fillId="0" borderId="0" xfId="0" applyFill="1" applyBorder="1"/>
    <xf numFmtId="0" fontId="3" fillId="0" borderId="0" xfId="0" applyFont="1"/>
    <xf numFmtId="6" fontId="3" fillId="0" borderId="5" xfId="0" applyNumberFormat="1" applyFont="1" applyFill="1" applyBorder="1"/>
    <xf numFmtId="0" fontId="0" fillId="0" borderId="3" xfId="0" applyFill="1" applyBorder="1"/>
    <xf numFmtId="9" fontId="3" fillId="0" borderId="6" xfId="0" applyNumberFormat="1" applyFont="1" applyFill="1" applyBorder="1" applyAlignment="1">
      <alignment horizontal="center"/>
    </xf>
    <xf numFmtId="6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Border="1"/>
    <xf numFmtId="0" fontId="3" fillId="0" borderId="7" xfId="0" applyFont="1" applyFill="1" applyBorder="1"/>
    <xf numFmtId="0" fontId="3" fillId="0" borderId="3" xfId="0" applyFont="1" applyFill="1" applyBorder="1"/>
    <xf numFmtId="9" fontId="3" fillId="0" borderId="0" xfId="0" applyNumberFormat="1" applyFont="1" applyFill="1" applyBorder="1" applyAlignment="1">
      <alignment horizontal="center"/>
    </xf>
    <xf numFmtId="0" fontId="0" fillId="0" borderId="6" xfId="0" applyFill="1" applyBorder="1"/>
    <xf numFmtId="0" fontId="3" fillId="0" borderId="8" xfId="0" applyFont="1" applyFill="1" applyBorder="1"/>
    <xf numFmtId="0" fontId="3" fillId="0" borderId="10" xfId="0" applyFont="1" applyFill="1" applyBorder="1"/>
    <xf numFmtId="0" fontId="3" fillId="0" borderId="4" xfId="0" applyFont="1" applyFill="1" applyBorder="1"/>
    <xf numFmtId="0" fontId="3" fillId="0" borderId="11" xfId="0" applyFont="1" applyFill="1" applyBorder="1"/>
    <xf numFmtId="0" fontId="0" fillId="0" borderId="9" xfId="0" applyFill="1" applyBorder="1"/>
    <xf numFmtId="0" fontId="0" fillId="0" borderId="7" xfId="0" applyFill="1" applyBorder="1"/>
    <xf numFmtId="6" fontId="3" fillId="0" borderId="4" xfId="0" applyNumberFormat="1" applyFont="1" applyFill="1" applyBorder="1"/>
    <xf numFmtId="0" fontId="3" fillId="0" borderId="4" xfId="0" applyFont="1" applyFill="1" applyBorder="1" applyAlignment="1">
      <alignment horizontal="right"/>
    </xf>
    <xf numFmtId="9" fontId="3" fillId="0" borderId="4" xfId="0" applyNumberFormat="1" applyFont="1" applyFill="1" applyBorder="1" applyAlignment="1">
      <alignment horizontal="center"/>
    </xf>
    <xf numFmtId="6" fontId="3" fillId="0" borderId="12" xfId="0" applyNumberFormat="1" applyFont="1" applyFill="1" applyBorder="1"/>
    <xf numFmtId="0" fontId="0" fillId="0" borderId="8" xfId="0" applyFill="1" applyBorder="1"/>
    <xf numFmtId="0" fontId="4" fillId="0" borderId="9" xfId="0" applyFont="1" applyFill="1" applyBorder="1"/>
    <xf numFmtId="0" fontId="3" fillId="0" borderId="13" xfId="0" applyFont="1" applyFill="1" applyBorder="1"/>
    <xf numFmtId="0" fontId="0" fillId="0" borderId="14" xfId="0" applyFill="1" applyBorder="1"/>
    <xf numFmtId="0" fontId="0" fillId="0" borderId="15" xfId="0" applyFill="1" applyBorder="1"/>
    <xf numFmtId="0" fontId="3" fillId="0" borderId="14" xfId="0" applyFont="1" applyFill="1" applyBorder="1"/>
    <xf numFmtId="0" fontId="3" fillId="0" borderId="16" xfId="0" applyFont="1" applyFill="1" applyBorder="1"/>
    <xf numFmtId="0" fontId="3" fillId="0" borderId="15" xfId="0" applyFont="1" applyFill="1" applyBorder="1"/>
    <xf numFmtId="0" fontId="0" fillId="0" borderId="17" xfId="0" applyFill="1" applyBorder="1"/>
    <xf numFmtId="0" fontId="3" fillId="0" borderId="18" xfId="0" applyFont="1" applyFill="1" applyBorder="1"/>
    <xf numFmtId="0" fontId="3" fillId="3" borderId="19" xfId="0" applyFont="1" applyFill="1" applyBorder="1"/>
    <xf numFmtId="0" fontId="3" fillId="4" borderId="20" xfId="0" applyFont="1" applyFill="1" applyBorder="1"/>
    <xf numFmtId="0" fontId="3" fillId="5" borderId="21" xfId="0" applyFont="1" applyFill="1" applyBorder="1"/>
    <xf numFmtId="0" fontId="3" fillId="6" borderId="12" xfId="0" applyFont="1" applyFill="1" applyBorder="1"/>
    <xf numFmtId="0" fontId="3" fillId="7" borderId="8" xfId="0" applyFont="1" applyFill="1" applyBorder="1"/>
    <xf numFmtId="0" fontId="0" fillId="7" borderId="9" xfId="0" applyFill="1" applyBorder="1"/>
    <xf numFmtId="0" fontId="3" fillId="7" borderId="9" xfId="0" applyFont="1" applyFill="1" applyBorder="1" applyAlignment="1">
      <alignment horizontal="right"/>
    </xf>
    <xf numFmtId="0" fontId="3" fillId="7" borderId="3" xfId="0" applyFont="1" applyFill="1" applyBorder="1"/>
    <xf numFmtId="0" fontId="0" fillId="7" borderId="0" xfId="0" applyFill="1" applyBorder="1"/>
    <xf numFmtId="0" fontId="3" fillId="7" borderId="0" xfId="0" applyFont="1" applyFill="1" applyBorder="1"/>
    <xf numFmtId="0" fontId="3" fillId="7" borderId="10" xfId="0" applyFont="1" applyFill="1" applyBorder="1"/>
    <xf numFmtId="0" fontId="0" fillId="7" borderId="4" xfId="0" applyFill="1" applyBorder="1"/>
    <xf numFmtId="0" fontId="3" fillId="7" borderId="9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9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4" fillId="7" borderId="9" xfId="0" applyFont="1" applyFill="1" applyBorder="1"/>
    <xf numFmtId="0" fontId="3" fillId="7" borderId="1" xfId="0" applyFont="1" applyFill="1" applyBorder="1"/>
    <xf numFmtId="0" fontId="0" fillId="7" borderId="6" xfId="0" applyFill="1" applyBorder="1"/>
    <xf numFmtId="0" fontId="3" fillId="8" borderId="23" xfId="0" applyFont="1" applyFill="1" applyBorder="1"/>
    <xf numFmtId="0" fontId="3" fillId="9" borderId="22" xfId="0" applyFont="1" applyFill="1" applyBorder="1"/>
    <xf numFmtId="0" fontId="0" fillId="7" borderId="2" xfId="0" applyFill="1" applyBorder="1"/>
    <xf numFmtId="0" fontId="2" fillId="7" borderId="9" xfId="0" applyFont="1" applyFill="1" applyBorder="1" applyAlignment="1">
      <alignment horizontal="center"/>
    </xf>
    <xf numFmtId="6" fontId="3" fillId="7" borderId="9" xfId="0" applyNumberFormat="1" applyFont="1" applyFill="1" applyBorder="1"/>
    <xf numFmtId="9" fontId="3" fillId="7" borderId="9" xfId="0" applyNumberFormat="1" applyFont="1" applyFill="1" applyBorder="1" applyAlignment="1">
      <alignment horizontal="center"/>
    </xf>
    <xf numFmtId="6" fontId="3" fillId="7" borderId="4" xfId="0" applyNumberFormat="1" applyFont="1" applyFill="1" applyBorder="1"/>
    <xf numFmtId="0" fontId="3" fillId="7" borderId="4" xfId="0" applyFont="1" applyFill="1" applyBorder="1" applyAlignment="1">
      <alignment horizontal="right"/>
    </xf>
    <xf numFmtId="9" fontId="3" fillId="7" borderId="4" xfId="0" applyNumberFormat="1" applyFont="1" applyFill="1" applyBorder="1" applyAlignment="1">
      <alignment horizontal="center"/>
    </xf>
    <xf numFmtId="10" fontId="3" fillId="0" borderId="7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right"/>
    </xf>
    <xf numFmtId="0" fontId="3" fillId="7" borderId="12" xfId="0" applyFont="1" applyFill="1" applyBorder="1"/>
    <xf numFmtId="9" fontId="3" fillId="7" borderId="0" xfId="0" applyNumberFormat="1" applyFont="1" applyFill="1" applyBorder="1" applyAlignment="1">
      <alignment horizontal="center"/>
    </xf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3" fillId="7" borderId="2" xfId="0" applyFont="1" applyFill="1" applyBorder="1"/>
    <xf numFmtId="0" fontId="3" fillId="7" borderId="24" xfId="0" applyFont="1" applyFill="1" applyBorder="1"/>
    <xf numFmtId="0" fontId="3" fillId="7" borderId="26" xfId="0" applyFont="1" applyFill="1" applyBorder="1"/>
    <xf numFmtId="0" fontId="0" fillId="7" borderId="27" xfId="0" applyFill="1" applyBorder="1"/>
    <xf numFmtId="0" fontId="0" fillId="7" borderId="28" xfId="0" applyFill="1" applyBorder="1"/>
    <xf numFmtId="0" fontId="5" fillId="7" borderId="4" xfId="0" applyFont="1" applyFill="1" applyBorder="1"/>
    <xf numFmtId="0" fontId="5" fillId="7" borderId="9" xfId="0" applyFont="1" applyFill="1" applyBorder="1"/>
    <xf numFmtId="0" fontId="0" fillId="4" borderId="0" xfId="0" applyFill="1" applyBorder="1"/>
    <xf numFmtId="0" fontId="3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0" fillId="4" borderId="9" xfId="0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10" borderId="22" xfId="0" applyFill="1" applyBorder="1"/>
    <xf numFmtId="0" fontId="3" fillId="7" borderId="12" xfId="0" applyFont="1" applyFill="1" applyBorder="1" applyAlignment="1">
      <alignment horizontal="center"/>
    </xf>
    <xf numFmtId="0" fontId="6" fillId="7" borderId="4" xfId="0" applyFont="1" applyFill="1" applyBorder="1"/>
    <xf numFmtId="0" fontId="6" fillId="7" borderId="9" xfId="0" applyFont="1" applyFill="1" applyBorder="1"/>
    <xf numFmtId="0" fontId="9" fillId="0" borderId="31" xfId="0" applyFont="1" applyBorder="1"/>
    <xf numFmtId="0" fontId="9" fillId="0" borderId="0" xfId="0" applyFont="1" applyBorder="1"/>
    <xf numFmtId="0" fontId="9" fillId="0" borderId="8" xfId="0" applyFont="1" applyFill="1" applyBorder="1"/>
    <xf numFmtId="0" fontId="0" fillId="0" borderId="9" xfId="0" applyBorder="1"/>
    <xf numFmtId="0" fontId="0" fillId="13" borderId="2" xfId="0" applyFill="1" applyBorder="1"/>
    <xf numFmtId="0" fontId="0" fillId="0" borderId="32" xfId="0" applyFill="1" applyBorder="1"/>
    <xf numFmtId="0" fontId="3" fillId="0" borderId="12" xfId="0" applyFont="1" applyFill="1" applyBorder="1"/>
    <xf numFmtId="0" fontId="0" fillId="0" borderId="22" xfId="0" applyFill="1" applyBorder="1"/>
    <xf numFmtId="44" fontId="3" fillId="4" borderId="33" xfId="1" applyFont="1" applyFill="1" applyBorder="1"/>
    <xf numFmtId="0" fontId="3" fillId="13" borderId="1" xfId="0" applyFont="1" applyFill="1" applyBorder="1"/>
    <xf numFmtId="6" fontId="3" fillId="0" borderId="35" xfId="0" applyNumberFormat="1" applyFont="1" applyFill="1" applyBorder="1"/>
    <xf numFmtId="10" fontId="3" fillId="0" borderId="25" xfId="0" applyNumberFormat="1" applyFont="1" applyFill="1" applyBorder="1" applyAlignment="1">
      <alignment horizontal="right"/>
    </xf>
    <xf numFmtId="6" fontId="3" fillId="0" borderId="36" xfId="0" applyNumberFormat="1" applyFont="1" applyFill="1" applyBorder="1"/>
    <xf numFmtId="10" fontId="3" fillId="0" borderId="4" xfId="0" applyNumberFormat="1" applyFont="1" applyFill="1" applyBorder="1" applyAlignment="1">
      <alignment horizontal="right"/>
    </xf>
    <xf numFmtId="6" fontId="3" fillId="0" borderId="32" xfId="0" applyNumberFormat="1" applyFont="1" applyFill="1" applyBorder="1"/>
    <xf numFmtId="6" fontId="9" fillId="4" borderId="33" xfId="0" applyNumberFormat="1" applyFont="1" applyFill="1" applyBorder="1"/>
    <xf numFmtId="6" fontId="3" fillId="0" borderId="39" xfId="0" applyNumberFormat="1" applyFont="1" applyFill="1" applyBorder="1"/>
    <xf numFmtId="10" fontId="3" fillId="0" borderId="24" xfId="0" applyNumberFormat="1" applyFont="1" applyFill="1" applyBorder="1" applyAlignment="1">
      <alignment horizontal="right"/>
    </xf>
    <xf numFmtId="10" fontId="3" fillId="0" borderId="26" xfId="0" applyNumberFormat="1" applyFont="1" applyFill="1" applyBorder="1" applyAlignment="1">
      <alignment horizontal="right"/>
    </xf>
    <xf numFmtId="0" fontId="3" fillId="0" borderId="22" xfId="0" applyFont="1" applyFill="1" applyBorder="1"/>
    <xf numFmtId="0" fontId="3" fillId="14" borderId="9" xfId="0" applyFont="1" applyFill="1" applyBorder="1"/>
    <xf numFmtId="0" fontId="3" fillId="14" borderId="14" xfId="0" applyFont="1" applyFill="1" applyBorder="1"/>
    <xf numFmtId="0" fontId="0" fillId="0" borderId="5" xfId="0" applyFont="1" applyFill="1" applyBorder="1"/>
    <xf numFmtId="9" fontId="3" fillId="0" borderId="24" xfId="0" applyNumberFormat="1" applyFont="1" applyFill="1" applyBorder="1" applyAlignment="1">
      <alignment horizontal="center"/>
    </xf>
    <xf numFmtId="9" fontId="3" fillId="0" borderId="25" xfId="0" applyNumberFormat="1" applyFont="1" applyFill="1" applyBorder="1" applyAlignment="1">
      <alignment horizontal="center"/>
    </xf>
    <xf numFmtId="9" fontId="3" fillId="0" borderId="26" xfId="0" applyNumberFormat="1" applyFont="1" applyFill="1" applyBorder="1" applyAlignment="1">
      <alignment horizontal="center"/>
    </xf>
    <xf numFmtId="9" fontId="3" fillId="0" borderId="29" xfId="0" applyNumberFormat="1" applyFont="1" applyFill="1" applyBorder="1" applyAlignment="1">
      <alignment horizontal="center"/>
    </xf>
    <xf numFmtId="9" fontId="3" fillId="0" borderId="30" xfId="0" applyNumberFormat="1" applyFont="1" applyFill="1" applyBorder="1" applyAlignment="1">
      <alignment horizontal="center"/>
    </xf>
    <xf numFmtId="0" fontId="13" fillId="0" borderId="5" xfId="0" applyFont="1" applyFill="1" applyBorder="1"/>
    <xf numFmtId="0" fontId="0" fillId="0" borderId="12" xfId="0" applyFont="1" applyFill="1" applyBorder="1"/>
    <xf numFmtId="0" fontId="0" fillId="14" borderId="9" xfId="0" applyFill="1" applyBorder="1"/>
    <xf numFmtId="0" fontId="0" fillId="14" borderId="4" xfId="0" applyFill="1" applyBorder="1"/>
    <xf numFmtId="16" fontId="2" fillId="2" borderId="2" xfId="0" applyNumberFormat="1" applyFont="1" applyFill="1" applyBorder="1"/>
    <xf numFmtId="0" fontId="12" fillId="12" borderId="0" xfId="0" applyFont="1" applyFill="1"/>
    <xf numFmtId="6" fontId="0" fillId="0" borderId="0" xfId="0" applyNumberFormat="1"/>
    <xf numFmtId="0" fontId="0" fillId="14" borderId="2" xfId="0" applyFill="1" applyBorder="1"/>
    <xf numFmtId="0" fontId="0" fillId="11" borderId="9" xfId="0" applyFill="1" applyBorder="1"/>
    <xf numFmtId="0" fontId="0" fillId="0" borderId="1" xfId="0" applyFill="1" applyBorder="1"/>
    <xf numFmtId="0" fontId="0" fillId="0" borderId="38" xfId="0" applyFill="1" applyBorder="1"/>
    <xf numFmtId="0" fontId="12" fillId="0" borderId="8" xfId="0" applyFont="1" applyFill="1" applyBorder="1"/>
    <xf numFmtId="0" fontId="0" fillId="4" borderId="9" xfId="0" applyFont="1" applyFill="1" applyBorder="1"/>
    <xf numFmtId="6" fontId="3" fillId="0" borderId="9" xfId="0" applyNumberFormat="1" applyFont="1" applyFill="1" applyBorder="1"/>
    <xf numFmtId="10" fontId="3" fillId="15" borderId="0" xfId="2" applyNumberFormat="1" applyFont="1" applyFill="1"/>
    <xf numFmtId="10" fontId="3" fillId="0" borderId="37" xfId="0" applyNumberFormat="1" applyFont="1" applyFill="1" applyBorder="1" applyAlignment="1">
      <alignment horizontal="center"/>
    </xf>
    <xf numFmtId="9" fontId="3" fillId="0" borderId="23" xfId="0" applyNumberFormat="1" applyFont="1" applyFill="1" applyBorder="1" applyAlignment="1">
      <alignment horizontal="center"/>
    </xf>
    <xf numFmtId="9" fontId="3" fillId="0" borderId="7" xfId="2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left" vertical="center" wrapText="1"/>
    </xf>
    <xf numFmtId="0" fontId="9" fillId="4" borderId="40" xfId="0" applyFont="1" applyFill="1" applyBorder="1" applyAlignment="1">
      <alignment horizontal="left" vertical="center" wrapText="1"/>
    </xf>
    <xf numFmtId="0" fontId="9" fillId="4" borderId="41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9E5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0"/>
  <sheetViews>
    <sheetView tabSelected="1" topLeftCell="A16" workbookViewId="0">
      <selection activeCell="N17" sqref="N17"/>
    </sheetView>
  </sheetViews>
  <sheetFormatPr defaultRowHeight="13.2" x14ac:dyDescent="0.25"/>
  <cols>
    <col min="4" max="4" width="12" customWidth="1"/>
    <col min="5" max="5" width="0.33203125" hidden="1" customWidth="1"/>
    <col min="6" max="6" width="11.44140625" customWidth="1"/>
    <col min="9" max="9" width="9.88671875" bestFit="1" customWidth="1"/>
    <col min="10" max="10" width="13.33203125" customWidth="1"/>
    <col min="11" max="11" width="10.44140625" customWidth="1"/>
    <col min="13" max="13" width="12.6640625" customWidth="1"/>
    <col min="14" max="14" width="16.5546875" customWidth="1"/>
  </cols>
  <sheetData>
    <row r="1" spans="1:12" ht="13.8" thickBot="1" x14ac:dyDescent="0.3">
      <c r="A1" s="3"/>
      <c r="B1" s="4" t="s">
        <v>47</v>
      </c>
      <c r="C1" s="5"/>
      <c r="D1" s="140"/>
      <c r="E1" s="5"/>
      <c r="F1" s="5"/>
      <c r="G1" s="6"/>
      <c r="H1" s="6"/>
      <c r="I1" s="6"/>
      <c r="J1" s="51" t="s">
        <v>34</v>
      </c>
      <c r="K1" s="18"/>
    </row>
    <row r="2" spans="1:12" ht="13.8" thickBot="1" x14ac:dyDescent="0.3">
      <c r="A2" s="7"/>
      <c r="B2" s="8" t="s">
        <v>0</v>
      </c>
      <c r="C2" s="9"/>
      <c r="D2" s="8" t="s">
        <v>1</v>
      </c>
      <c r="E2" s="9"/>
      <c r="F2" s="9" t="s">
        <v>3</v>
      </c>
      <c r="G2" s="10"/>
      <c r="H2" s="9" t="s">
        <v>4</v>
      </c>
      <c r="I2" s="9"/>
      <c r="J2" s="52" t="s">
        <v>32</v>
      </c>
      <c r="K2" s="18"/>
    </row>
    <row r="3" spans="1:12" ht="13.8" thickBot="1" x14ac:dyDescent="0.3">
      <c r="A3" s="11"/>
      <c r="B3" s="9" t="s">
        <v>31</v>
      </c>
      <c r="C3" s="9"/>
      <c r="D3" s="8" t="s">
        <v>2</v>
      </c>
      <c r="E3" s="9"/>
      <c r="F3" s="9"/>
      <c r="G3" s="10"/>
      <c r="H3" s="10"/>
      <c r="I3" s="10"/>
      <c r="J3" s="72" t="s">
        <v>33</v>
      </c>
      <c r="K3" s="18"/>
    </row>
    <row r="4" spans="1:12" ht="17.25" customHeight="1" thickBot="1" x14ac:dyDescent="0.3">
      <c r="A4" s="58" t="s">
        <v>5</v>
      </c>
      <c r="B4" s="59"/>
      <c r="C4" s="59"/>
      <c r="D4" s="122"/>
      <c r="E4" s="145"/>
      <c r="F4" s="151" t="e">
        <f>D4/D14</f>
        <v>#DIV/0!</v>
      </c>
      <c r="G4" s="95"/>
      <c r="H4" s="96" t="s">
        <v>6</v>
      </c>
      <c r="I4" s="97"/>
      <c r="J4" s="53" t="s">
        <v>39</v>
      </c>
    </row>
    <row r="5" spans="1:12" ht="18" customHeight="1" thickBot="1" x14ac:dyDescent="0.3">
      <c r="A5" s="55" t="s">
        <v>7</v>
      </c>
      <c r="B5" s="63"/>
      <c r="C5" s="63"/>
      <c r="D5" s="40"/>
      <c r="E5" s="41"/>
      <c r="F5" s="81" t="e">
        <f>D5/D14</f>
        <v>#DIV/0!</v>
      </c>
      <c r="G5" s="98"/>
      <c r="H5" s="98" t="s">
        <v>71</v>
      </c>
      <c r="I5" s="99"/>
      <c r="J5" s="54" t="s">
        <v>41</v>
      </c>
    </row>
    <row r="6" spans="1:12" ht="18" customHeight="1" thickBot="1" x14ac:dyDescent="0.3">
      <c r="A6" s="55" t="s">
        <v>8</v>
      </c>
      <c r="B6" s="56"/>
      <c r="C6" s="56"/>
      <c r="D6" s="40"/>
      <c r="E6" s="146"/>
      <c r="F6" s="152" t="e">
        <f>D6/D14</f>
        <v>#DIV/0!</v>
      </c>
      <c r="G6" s="100"/>
      <c r="H6" s="98" t="s">
        <v>9</v>
      </c>
      <c r="I6" s="99"/>
      <c r="J6" s="73" t="s">
        <v>42</v>
      </c>
    </row>
    <row r="7" spans="1:12" ht="18" customHeight="1" thickBot="1" x14ac:dyDescent="0.3">
      <c r="A7" s="58" t="s">
        <v>10</v>
      </c>
      <c r="B7" s="59"/>
      <c r="C7" s="59"/>
      <c r="D7" s="21"/>
      <c r="E7" s="22"/>
      <c r="F7" s="152" t="e">
        <f>D7/D14</f>
        <v>#DIV/0!</v>
      </c>
      <c r="G7" s="101"/>
      <c r="H7" s="96" t="s">
        <v>14</v>
      </c>
      <c r="I7" s="102"/>
      <c r="J7" s="104" t="s">
        <v>52</v>
      </c>
    </row>
    <row r="8" spans="1:12" ht="18.899999999999999" customHeight="1" thickBot="1" x14ac:dyDescent="0.3">
      <c r="A8" s="55" t="s">
        <v>11</v>
      </c>
      <c r="B8" s="56"/>
      <c r="C8" s="56"/>
      <c r="D8" s="40"/>
      <c r="E8" s="147"/>
      <c r="F8" s="152" t="e">
        <f>D8/D14</f>
        <v>#DIV/0!</v>
      </c>
      <c r="G8" s="148"/>
      <c r="H8" s="98" t="s">
        <v>35</v>
      </c>
      <c r="I8" s="103"/>
      <c r="J8" s="141" t="s">
        <v>66</v>
      </c>
    </row>
    <row r="9" spans="1:12" ht="18.899999999999999" customHeight="1" thickBot="1" x14ac:dyDescent="0.3">
      <c r="A9" s="55" t="s">
        <v>12</v>
      </c>
      <c r="B9" s="56"/>
      <c r="C9" s="56"/>
      <c r="D9" s="114"/>
      <c r="E9" s="41"/>
      <c r="F9" s="152" t="s">
        <v>74</v>
      </c>
      <c r="G9" s="100"/>
      <c r="H9" s="98" t="s">
        <v>38</v>
      </c>
      <c r="I9" s="103"/>
    </row>
    <row r="10" spans="1:12" ht="17.25" customHeight="1" thickBot="1" x14ac:dyDescent="0.3">
      <c r="A10" s="58" t="s">
        <v>50</v>
      </c>
      <c r="B10" s="59"/>
      <c r="C10" s="59"/>
      <c r="D10" s="40"/>
      <c r="E10" s="22"/>
      <c r="F10" s="152" t="e">
        <f>D10/D14</f>
        <v>#DIV/0!</v>
      </c>
      <c r="G10" s="105" t="s">
        <v>72</v>
      </c>
      <c r="H10" s="84"/>
      <c r="I10" s="83" t="s">
        <v>73</v>
      </c>
    </row>
    <row r="11" spans="1:12" ht="17.25" customHeight="1" thickBot="1" x14ac:dyDescent="0.3">
      <c r="A11" s="58" t="s">
        <v>49</v>
      </c>
      <c r="B11" s="59"/>
      <c r="C11" s="59"/>
      <c r="D11" s="21"/>
      <c r="E11" s="22"/>
      <c r="F11" s="152" t="e">
        <f>D11/D14</f>
        <v>#DIV/0!</v>
      </c>
      <c r="G11" s="105" t="s">
        <v>72</v>
      </c>
      <c r="H11" s="84"/>
      <c r="I11" s="83" t="s">
        <v>73</v>
      </c>
      <c r="L11" s="142"/>
    </row>
    <row r="12" spans="1:12" ht="18.899999999999999" customHeight="1" thickBot="1" x14ac:dyDescent="0.3">
      <c r="A12" s="55" t="s">
        <v>63</v>
      </c>
      <c r="B12" s="56"/>
      <c r="C12" s="69" t="s">
        <v>64</v>
      </c>
      <c r="D12" s="40"/>
      <c r="E12" s="41"/>
      <c r="F12" s="153" t="e">
        <f>D12/D14</f>
        <v>#DIV/0!</v>
      </c>
      <c r="G12" s="105" t="s">
        <v>72</v>
      </c>
      <c r="H12" s="67" t="s">
        <v>15</v>
      </c>
      <c r="I12" s="83" t="s">
        <v>73</v>
      </c>
    </row>
    <row r="13" spans="1:12" ht="18" customHeight="1" thickBot="1" x14ac:dyDescent="0.3">
      <c r="A13" s="55"/>
      <c r="B13" s="56"/>
      <c r="C13" s="69"/>
      <c r="D13" s="40"/>
      <c r="E13" s="41"/>
      <c r="F13" s="154"/>
      <c r="G13" s="56"/>
      <c r="H13" s="67" t="s">
        <v>15</v>
      </c>
      <c r="I13" s="68"/>
    </row>
    <row r="14" spans="1:12" ht="21.6" customHeight="1" thickBot="1" x14ac:dyDescent="0.3">
      <c r="A14" s="58" t="s">
        <v>13</v>
      </c>
      <c r="B14" s="59"/>
      <c r="C14" s="59"/>
      <c r="D14" s="21">
        <f>D4+D5+D6+D7+D8+D10+D11+D12</f>
        <v>0</v>
      </c>
      <c r="E14" s="22"/>
      <c r="F14" s="23" t="e">
        <f>F4+F5+F6+F7+F8 +F10+F11+F12</f>
        <v>#DIV/0!</v>
      </c>
      <c r="G14" s="59"/>
      <c r="H14" s="59"/>
      <c r="I14" s="71"/>
    </row>
    <row r="15" spans="1:12" ht="13.8" thickBot="1" x14ac:dyDescent="0.3">
      <c r="A15" s="31"/>
      <c r="B15" s="35"/>
      <c r="C15" s="49"/>
      <c r="D15" s="149"/>
      <c r="E15" s="128"/>
      <c r="F15" s="50"/>
      <c r="G15" s="42"/>
      <c r="H15" s="35"/>
      <c r="I15" s="36"/>
    </row>
    <row r="16" spans="1:12" x14ac:dyDescent="0.25">
      <c r="A16" s="43"/>
      <c r="B16" s="44"/>
      <c r="C16" s="45"/>
      <c r="D16" s="46"/>
      <c r="E16" s="129"/>
      <c r="F16" s="47"/>
      <c r="G16" s="46"/>
      <c r="H16" s="46"/>
      <c r="I16" s="48"/>
    </row>
    <row r="17" spans="1:15" x14ac:dyDescent="0.25">
      <c r="F17" s="20" t="s">
        <v>40</v>
      </c>
    </row>
    <row r="18" spans="1:15" x14ac:dyDescent="0.25">
      <c r="A18" s="15"/>
      <c r="B18" s="15"/>
      <c r="C18" s="15"/>
      <c r="D18" s="15"/>
      <c r="E18" s="15"/>
      <c r="F18" s="15"/>
      <c r="G18" s="1" t="s">
        <v>18</v>
      </c>
      <c r="H18" s="15"/>
      <c r="I18" s="15"/>
      <c r="J18" s="15"/>
    </row>
    <row r="19" spans="1:15" ht="13.8" thickBot="1" x14ac:dyDescent="0.3">
      <c r="A19" s="2"/>
      <c r="B19" s="2" t="s">
        <v>16</v>
      </c>
      <c r="C19" s="2"/>
      <c r="D19" s="2" t="s">
        <v>2</v>
      </c>
      <c r="E19" s="15"/>
      <c r="F19" s="2" t="s">
        <v>17</v>
      </c>
      <c r="G19" s="1" t="s">
        <v>4</v>
      </c>
      <c r="H19" s="1"/>
      <c r="I19" s="1" t="s">
        <v>19</v>
      </c>
      <c r="J19" s="15"/>
    </row>
    <row r="20" spans="1:15" ht="19.649999999999999" customHeight="1" thickBot="1" x14ac:dyDescent="0.3">
      <c r="A20" s="70" t="s">
        <v>20</v>
      </c>
      <c r="B20" s="74"/>
      <c r="C20" s="85"/>
      <c r="D20" s="124"/>
      <c r="E20" s="143"/>
      <c r="F20" s="125" t="e">
        <f>D20/D27</f>
        <v>#DIV/0!</v>
      </c>
      <c r="G20" s="131">
        <v>0.75</v>
      </c>
      <c r="H20" s="88" t="s">
        <v>36</v>
      </c>
      <c r="I20" s="88"/>
      <c r="J20" s="89"/>
    </row>
    <row r="21" spans="1:15" ht="23.25" customHeight="1" thickBot="1" x14ac:dyDescent="0.3">
      <c r="A21" s="55" t="s">
        <v>21</v>
      </c>
      <c r="B21" s="56"/>
      <c r="C21" s="86"/>
      <c r="D21" s="118"/>
      <c r="E21" s="138"/>
      <c r="F21" s="119" t="e">
        <f>D21/D27</f>
        <v>#DIV/0!</v>
      </c>
      <c r="G21" s="27" t="s">
        <v>30</v>
      </c>
      <c r="H21" s="61" t="s">
        <v>37</v>
      </c>
      <c r="I21" s="66"/>
      <c r="J21" s="90"/>
    </row>
    <row r="22" spans="1:15" ht="22.65" customHeight="1" thickBot="1" x14ac:dyDescent="0.3">
      <c r="A22" s="55" t="s">
        <v>22</v>
      </c>
      <c r="B22" s="56"/>
      <c r="C22" s="86"/>
      <c r="D22" s="118"/>
      <c r="E22" s="144"/>
      <c r="F22" s="119" t="e">
        <f>D22/D27</f>
        <v>#DIV/0!</v>
      </c>
      <c r="G22" s="132">
        <v>0.23</v>
      </c>
      <c r="H22" s="91"/>
      <c r="I22" s="92"/>
      <c r="J22" s="92"/>
      <c r="K22" s="155" t="s">
        <v>53</v>
      </c>
      <c r="L22" s="156"/>
      <c r="M22" s="156"/>
      <c r="N22" s="157"/>
    </row>
    <row r="23" spans="1:15" ht="23.25" customHeight="1" thickBot="1" x14ac:dyDescent="0.3">
      <c r="A23" s="61" t="s">
        <v>23</v>
      </c>
      <c r="B23" s="62"/>
      <c r="C23" s="87"/>
      <c r="D23" s="120"/>
      <c r="E23" s="139"/>
      <c r="F23" s="126" t="e">
        <f>D23/D27</f>
        <v>#DIV/0!</v>
      </c>
      <c r="G23" s="133">
        <v>0.02</v>
      </c>
      <c r="H23" s="93" t="s">
        <v>27</v>
      </c>
      <c r="I23" s="93"/>
      <c r="J23" s="106"/>
      <c r="K23" s="108" t="s">
        <v>59</v>
      </c>
      <c r="L23" s="109"/>
      <c r="M23" s="109"/>
      <c r="N23" s="123">
        <f>D23*0.65</f>
        <v>0</v>
      </c>
    </row>
    <row r="24" spans="1:15" ht="21.9" customHeight="1" thickBot="1" x14ac:dyDescent="0.3">
      <c r="A24" s="55" t="s">
        <v>24</v>
      </c>
      <c r="B24" s="56"/>
      <c r="C24" s="86"/>
      <c r="D24" s="118"/>
      <c r="E24" s="138"/>
      <c r="F24" s="119" t="e">
        <f>D24/D27</f>
        <v>#DIV/0!</v>
      </c>
      <c r="G24" s="132" t="s">
        <v>30</v>
      </c>
      <c r="H24" s="94" t="s">
        <v>28</v>
      </c>
      <c r="I24" s="94"/>
      <c r="J24" s="107"/>
      <c r="K24" s="108" t="s">
        <v>60</v>
      </c>
      <c r="L24" s="109"/>
      <c r="M24" s="109"/>
      <c r="N24" s="123">
        <f>D24*0.85</f>
        <v>0</v>
      </c>
    </row>
    <row r="25" spans="1:15" ht="21" customHeight="1" thickBot="1" x14ac:dyDescent="0.3">
      <c r="A25" s="55" t="s">
        <v>25</v>
      </c>
      <c r="B25" s="56"/>
      <c r="C25" s="86"/>
      <c r="D25" s="118"/>
      <c r="E25" s="138"/>
      <c r="F25" s="119" t="e">
        <f>D25/D27</f>
        <v>#DIV/0!</v>
      </c>
      <c r="G25" s="134">
        <v>0</v>
      </c>
      <c r="H25" s="63" t="s">
        <v>29</v>
      </c>
      <c r="I25" s="63"/>
      <c r="J25" s="63"/>
      <c r="K25" s="108" t="s">
        <v>61</v>
      </c>
      <c r="L25" s="109"/>
      <c r="M25" s="109"/>
      <c r="N25" s="123">
        <f>D25</f>
        <v>0</v>
      </c>
    </row>
    <row r="26" spans="1:15" ht="21.6" customHeight="1" thickBot="1" x14ac:dyDescent="0.3">
      <c r="A26" s="61" t="s">
        <v>26</v>
      </c>
      <c r="B26" s="62"/>
      <c r="C26" s="87"/>
      <c r="D26" s="120"/>
      <c r="E26" s="139"/>
      <c r="F26" s="121" t="e">
        <f>D26/D27</f>
        <v>#DIV/0!</v>
      </c>
      <c r="G26" s="135">
        <v>0</v>
      </c>
      <c r="H26" s="62"/>
      <c r="I26" s="62"/>
      <c r="J26" s="62"/>
      <c r="K26" s="108" t="s">
        <v>62</v>
      </c>
      <c r="L26" s="109"/>
      <c r="M26" s="109" t="s">
        <v>54</v>
      </c>
      <c r="N26" s="123">
        <f>D26</f>
        <v>0</v>
      </c>
    </row>
    <row r="27" spans="1:15" ht="21.6" customHeight="1" thickBot="1" x14ac:dyDescent="0.3">
      <c r="A27" s="28" t="s">
        <v>51</v>
      </c>
      <c r="B27" s="19"/>
      <c r="C27" s="19"/>
      <c r="D27" s="24">
        <f>SUM(D20:D26)</f>
        <v>0</v>
      </c>
      <c r="E27" s="19"/>
      <c r="F27" s="82" t="e">
        <f>F20+F21+F22+F23+F24+F25+F26</f>
        <v>#DIV/0!</v>
      </c>
      <c r="G27" s="29"/>
      <c r="H27" s="19"/>
      <c r="I27" s="19"/>
      <c r="J27" s="30"/>
      <c r="K27" s="110" t="s">
        <v>55</v>
      </c>
      <c r="L27" s="111"/>
      <c r="M27" s="111"/>
      <c r="N27" s="116">
        <f>N23+N24+N25+N26</f>
        <v>0</v>
      </c>
      <c r="O27" s="150" t="e">
        <f>N27/D27</f>
        <v>#DIV/0!</v>
      </c>
    </row>
    <row r="28" spans="1:15" ht="13.8" thickBot="1" x14ac:dyDescent="0.3">
      <c r="A28" s="117" t="s">
        <v>57</v>
      </c>
      <c r="B28" s="112"/>
      <c r="C28" s="112"/>
      <c r="D28" s="112"/>
      <c r="E28" s="112"/>
      <c r="F28" s="112"/>
      <c r="G28" s="112"/>
      <c r="H28" s="112"/>
      <c r="I28" s="112"/>
      <c r="J28" s="113" t="s">
        <v>65</v>
      </c>
    </row>
    <row r="29" spans="1:15" ht="13.8" thickBot="1" x14ac:dyDescent="0.3">
      <c r="A29" s="55" t="s">
        <v>56</v>
      </c>
      <c r="B29" s="56"/>
      <c r="C29" s="56"/>
      <c r="D29" s="57"/>
      <c r="E29" s="56"/>
      <c r="F29" s="56"/>
      <c r="G29" s="56"/>
      <c r="H29" s="56"/>
      <c r="I29" s="56"/>
      <c r="J29" s="114"/>
      <c r="L29" s="12"/>
    </row>
    <row r="30" spans="1:15" ht="13.8" thickBot="1" x14ac:dyDescent="0.3">
      <c r="A30" s="58" t="s">
        <v>48</v>
      </c>
      <c r="B30" s="59"/>
      <c r="C30" s="59"/>
      <c r="D30" s="59"/>
      <c r="E30" s="59"/>
      <c r="F30" s="60"/>
      <c r="G30" s="60"/>
      <c r="H30" s="60"/>
      <c r="I30" s="60"/>
      <c r="J30" s="136"/>
      <c r="K30" s="13"/>
      <c r="L30" s="12"/>
    </row>
    <row r="31" spans="1:15" ht="13.8" thickBot="1" x14ac:dyDescent="0.3">
      <c r="A31" s="55" t="s">
        <v>43</v>
      </c>
      <c r="B31" s="56"/>
      <c r="C31" s="56"/>
      <c r="D31" s="56"/>
      <c r="E31" s="56" t="s">
        <v>44</v>
      </c>
      <c r="F31" s="63"/>
      <c r="G31" s="63"/>
      <c r="H31" s="56"/>
      <c r="I31" s="56"/>
      <c r="J31" s="114"/>
      <c r="K31" s="12"/>
      <c r="L31" s="12"/>
    </row>
    <row r="32" spans="1:15" ht="13.8" thickBot="1" x14ac:dyDescent="0.3">
      <c r="A32" s="61" t="s">
        <v>45</v>
      </c>
      <c r="B32" s="62"/>
      <c r="C32" s="62"/>
      <c r="D32" s="62"/>
      <c r="E32" s="62" t="s">
        <v>44</v>
      </c>
      <c r="F32" s="66"/>
      <c r="G32" s="62"/>
      <c r="H32" s="62"/>
      <c r="I32" s="62"/>
      <c r="J32" s="127"/>
      <c r="K32" s="12"/>
      <c r="L32" s="12"/>
    </row>
    <row r="33" spans="1:13" ht="13.8" thickBot="1" x14ac:dyDescent="0.3">
      <c r="A33" s="55" t="s">
        <v>46</v>
      </c>
      <c r="B33" s="63"/>
      <c r="C33" s="63"/>
      <c r="D33" s="63"/>
      <c r="E33" s="56" t="s">
        <v>44</v>
      </c>
      <c r="F33" s="63"/>
      <c r="G33" s="56"/>
      <c r="H33" s="56"/>
      <c r="I33" s="56"/>
      <c r="J33" s="137"/>
    </row>
    <row r="34" spans="1:13" ht="13.8" thickBot="1" x14ac:dyDescent="0.3">
      <c r="A34" s="58" t="s">
        <v>67</v>
      </c>
      <c r="B34" s="59"/>
      <c r="C34" s="59"/>
      <c r="D34" s="59"/>
      <c r="E34" s="59" t="s">
        <v>44</v>
      </c>
      <c r="F34" s="60"/>
      <c r="G34" s="59"/>
      <c r="H34" s="59"/>
      <c r="I34" s="59"/>
      <c r="J34" s="130"/>
    </row>
    <row r="35" spans="1:13" ht="13.8" thickBot="1" x14ac:dyDescent="0.3">
      <c r="A35" s="55" t="s">
        <v>68</v>
      </c>
      <c r="B35" s="56"/>
      <c r="C35" s="56"/>
      <c r="D35" s="56"/>
      <c r="E35" s="56" t="s">
        <v>44</v>
      </c>
      <c r="F35" s="63"/>
      <c r="G35" s="56"/>
      <c r="H35" s="56"/>
      <c r="I35" s="56"/>
      <c r="J35" s="137"/>
    </row>
    <row r="36" spans="1:13" ht="13.8" thickBot="1" x14ac:dyDescent="0.3">
      <c r="A36" s="58" t="s">
        <v>69</v>
      </c>
      <c r="B36" s="59"/>
      <c r="C36" s="59"/>
      <c r="D36" s="60"/>
      <c r="E36" s="59" t="s">
        <v>44</v>
      </c>
      <c r="F36" s="60"/>
      <c r="G36" s="59"/>
      <c r="H36" s="59"/>
      <c r="I36" s="59"/>
      <c r="J36" s="130"/>
      <c r="K36" s="12"/>
    </row>
    <row r="37" spans="1:13" ht="13.8" thickBot="1" x14ac:dyDescent="0.3">
      <c r="A37" s="55" t="s">
        <v>70</v>
      </c>
      <c r="B37" s="56"/>
      <c r="C37" s="56"/>
      <c r="D37" s="56"/>
      <c r="E37" s="56" t="s">
        <v>44</v>
      </c>
      <c r="F37" s="63"/>
      <c r="G37" s="75"/>
      <c r="H37" s="56"/>
      <c r="I37" s="56"/>
      <c r="J37" s="137"/>
      <c r="K37" s="12"/>
    </row>
    <row r="38" spans="1:13" ht="13.8" thickBot="1" x14ac:dyDescent="0.3">
      <c r="A38" s="58" t="s">
        <v>58</v>
      </c>
      <c r="B38" s="64"/>
      <c r="C38" s="59"/>
      <c r="D38" s="65"/>
      <c r="E38" s="59" t="s">
        <v>44</v>
      </c>
      <c r="F38" s="60"/>
      <c r="G38" s="65"/>
      <c r="H38" s="59"/>
      <c r="I38" s="64"/>
      <c r="J38" s="130"/>
      <c r="K38" s="12"/>
    </row>
    <row r="39" spans="1:13" ht="13.8" thickBot="1" x14ac:dyDescent="0.3">
      <c r="A39" s="55"/>
      <c r="B39" s="63"/>
      <c r="C39" s="56"/>
      <c r="D39" s="76"/>
      <c r="E39" s="56"/>
      <c r="F39" s="57"/>
      <c r="G39" s="77"/>
      <c r="H39" s="63"/>
      <c r="I39" s="63"/>
      <c r="J39" s="114"/>
      <c r="K39" s="12"/>
    </row>
    <row r="40" spans="1:13" ht="13.8" thickBot="1" x14ac:dyDescent="0.3">
      <c r="A40" s="61"/>
      <c r="B40" s="66"/>
      <c r="C40" s="62"/>
      <c r="D40" s="78"/>
      <c r="E40" s="62"/>
      <c r="F40" s="79"/>
      <c r="G40" s="80"/>
      <c r="H40" s="62"/>
      <c r="I40" s="62"/>
      <c r="J40" s="115"/>
      <c r="K40" s="12"/>
    </row>
    <row r="41" spans="1:13" ht="13.8" thickBot="1" x14ac:dyDescent="0.3">
      <c r="A41" s="32"/>
      <c r="B41" s="33"/>
      <c r="C41" s="17"/>
      <c r="D41" s="37"/>
      <c r="E41" s="17"/>
      <c r="F41" s="38"/>
      <c r="G41" s="39"/>
      <c r="H41" s="33"/>
      <c r="I41" s="33"/>
      <c r="J41" s="34"/>
      <c r="K41" s="12"/>
    </row>
    <row r="42" spans="1:13" x14ac:dyDescent="0.25">
      <c r="A42" s="13"/>
      <c r="B42" s="13"/>
      <c r="C42" s="12"/>
      <c r="D42" s="24"/>
      <c r="E42" s="19"/>
      <c r="F42" s="25"/>
      <c r="G42" s="14"/>
      <c r="H42" s="13"/>
      <c r="I42" s="12"/>
      <c r="J42" s="12"/>
      <c r="K42" s="12"/>
      <c r="M42" s="12"/>
    </row>
    <row r="43" spans="1:13" x14ac:dyDescent="0.25">
      <c r="A43" s="13"/>
      <c r="B43" s="13"/>
      <c r="C43" s="26"/>
      <c r="D43" s="24"/>
      <c r="E43" s="19"/>
      <c r="F43" s="25"/>
      <c r="G43" s="12"/>
      <c r="H43" s="13"/>
      <c r="I43" s="12"/>
      <c r="J43" s="12"/>
      <c r="K43" s="12"/>
    </row>
    <row r="44" spans="1:13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3" x14ac:dyDescent="0.25">
      <c r="A45" s="16"/>
      <c r="B45" s="12"/>
      <c r="C45" s="12"/>
      <c r="D45" s="12"/>
      <c r="E45" s="12"/>
      <c r="F45" s="12"/>
      <c r="G45" s="12"/>
    </row>
    <row r="46" spans="1:13" x14ac:dyDescent="0.25">
      <c r="A46" s="16"/>
      <c r="B46" s="13"/>
      <c r="C46" s="13"/>
      <c r="D46" s="13"/>
      <c r="E46" s="12"/>
      <c r="F46" s="12"/>
      <c r="G46" s="12"/>
    </row>
    <row r="47" spans="1:13" x14ac:dyDescent="0.25">
      <c r="A47" s="13"/>
      <c r="B47" s="12"/>
      <c r="C47" s="12"/>
      <c r="D47" s="12"/>
      <c r="E47" s="12"/>
      <c r="F47" s="12"/>
      <c r="G47" s="12"/>
    </row>
    <row r="48" spans="1:13" x14ac:dyDescent="0.25">
      <c r="A48" s="16"/>
      <c r="B48" s="19"/>
      <c r="C48" s="19"/>
      <c r="D48" s="19"/>
      <c r="E48" s="12"/>
      <c r="F48" s="12"/>
      <c r="G48" s="12"/>
    </row>
    <row r="49" spans="1:9" x14ac:dyDescent="0.25">
      <c r="A49" s="16"/>
      <c r="B49" s="12"/>
      <c r="C49" s="12"/>
      <c r="D49" s="12"/>
      <c r="E49" s="12"/>
      <c r="F49" s="13"/>
      <c r="G49" s="13"/>
      <c r="H49" s="20"/>
      <c r="I49" s="20"/>
    </row>
    <row r="50" spans="1:9" x14ac:dyDescent="0.25">
      <c r="A50" s="13"/>
      <c r="B50" s="12"/>
      <c r="C50" s="12"/>
      <c r="D50" s="12"/>
      <c r="E50" s="12"/>
      <c r="F50" s="13"/>
      <c r="G50" s="12"/>
    </row>
  </sheetData>
  <mergeCells count="1">
    <mergeCell ref="K22:N2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REYNOLDS</vt:lpstr>
    </vt:vector>
  </TitlesOfParts>
  <Company>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cbavis</dc:creator>
  <cp:lastModifiedBy>Bavis, Christopher</cp:lastModifiedBy>
  <cp:lastPrinted>2009-09-13T19:58:49Z</cp:lastPrinted>
  <dcterms:created xsi:type="dcterms:W3CDTF">2008-10-09T18:04:20Z</dcterms:created>
  <dcterms:modified xsi:type="dcterms:W3CDTF">2017-05-10T20:37:16Z</dcterms:modified>
</cp:coreProperties>
</file>