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lipcianni/Documents/"/>
    </mc:Choice>
  </mc:AlternateContent>
  <xr:revisionPtr revIDLastSave="0" documentId="8_{0174BE55-D587-244C-9CB6-165F3C2C762B}" xr6:coauthVersionLast="47" xr6:coauthVersionMax="47" xr10:uidLastSave="{00000000-0000-0000-0000-000000000000}"/>
  <bookViews>
    <workbookView xWindow="0" yWindow="740" windowWidth="29400" windowHeight="16880" xr2:uid="{892A043E-97C9-4992-A8EA-2F7B224C8809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S13" i="1" l="1"/>
  <c r="S12" i="1"/>
  <c r="S9" i="1"/>
  <c r="O12" i="1"/>
  <c r="P12" i="1" s="1"/>
  <c r="Q16" i="1"/>
  <c r="S16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<sst xmlns="http://schemas.openxmlformats.org/spreadsheetml/2006/main" count="57" uniqueCount="36">
  <si>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</si>
  <si>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</si>
  <si>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</si>
  <si>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</si>
  <si>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</si>
  <si>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</si>
  <si>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</si>
  <si>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</si>
  <si>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</si>
  <si>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</si>
  <si>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</si>
  <si>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</si>
  <si>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</si>
  <si>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</si>
  <si>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</si>
  <si>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</si>
  <si>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</si>
  <si>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</si>
  <si>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</si>
  <si>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</si>
  <si>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</si>
  <si>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</si>
  <si>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</si>
  <si>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TOYOTA</t>
  </si>
  <si>
    <t>COROLLA</t>
  </si>
  <si>
    <t>ALL</t>
  </si>
  <si>
    <t>CAMRY</t>
  </si>
  <si>
    <t>VENZA</t>
  </si>
  <si>
    <t>BZ4X</t>
  </si>
  <si>
    <t>RAV4</t>
  </si>
  <si>
    <t>HIGHLANDER</t>
  </si>
  <si>
    <t>TACOMA</t>
  </si>
  <si>
    <t>TUNDRA</t>
  </si>
  <si>
    <t>4RUNNER</t>
  </si>
  <si>
    <t>SEQUOIA</t>
  </si>
  <si>
    <t>CROWN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</si>
</sst>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6"/>
  <sheetViews>
    <sheetView tabSelected="1" workbookViewId="0">
      <selection activeCell="M16" sqref="M16"/>
    </sheetView>
  </sheetViews>
  <sheetFormatPr baseColWidth="10" defaultColWidth="8.83203125" defaultRowHeight="15" x14ac:dyDescent="0.2"/>
  <cols>
    <col min="1" max="1" width="6" customWidth="1"/>
    <col min="3" max="3" width="11.5" customWidth="1"/>
    <col min="4" max="4" width="5" customWidth="1"/>
    <col min="5" max="5" width="13.6640625" bestFit="1" customWidth="1"/>
    <col min="6" max="6" width="13.5" bestFit="1" customWidth="1"/>
    <col min="7" max="7" width="13.83203125" customWidth="1"/>
    <col min="8" max="8" width="16.5" customWidth="1"/>
    <col min="9" max="9" width="16.83203125" customWidth="1"/>
    <col min="10" max="10" width="12" customWidth="1"/>
    <col min="11" max="11" width="13.6640625" bestFit="1" customWidth="1"/>
    <col min="12" max="12" width="14.83203125" customWidth="1"/>
    <col min="13" max="13" width="12.6640625" customWidth="1"/>
    <col min="14" max="14" width="11.6640625" customWidth="1"/>
    <col min="15" max="15" width="14.1640625" customWidth="1"/>
    <col min="16" max="16" width="17.83203125" customWidth="1"/>
    <col min="17" max="17" width="10" customWidth="1"/>
    <col min="18" max="19" width="12.33203125" customWidth="1"/>
  </cols>
  <sheetData>
    <row r="1" spans="1:19" x14ac:dyDescent="0.2">
      <c r="A1" s="5" t="s">
        <v>15</v>
      </c>
      <c r="E1" t="s">
        <v>20</v>
      </c>
      <c r="L1" t="s">
        <v>22</v>
      </c>
    </row>
    <row r="3" spans="1:19" x14ac:dyDescent="0.2">
      <c r="A3" s="1" t="s">
        <v>11</v>
      </c>
      <c r="B3" s="4">
        <v>9</v>
      </c>
    </row>
    <row r="4" spans="1:19" x14ac:dyDescent="0.2">
      <c r="E4" s="14" t="s">
        <v>5</v>
      </c>
      <c r="F4" s="14"/>
      <c r="G4" s="14"/>
      <c r="H4" s="14"/>
      <c r="I4" s="14"/>
    </row>
    <row r="5" spans="1:19" s="9" customFormat="1" ht="29" customHeight="1" x14ac:dyDescent="0.2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21</v>
      </c>
    </row>
    <row r="6" spans="1:19" x14ac:dyDescent="0.2">
      <c r="A6" s="2">
        <v>1</v>
      </c>
      <c r="B6" s="4" t="s">
        <v>23</v>
      </c>
      <c r="C6" s="4" t="s">
        <v>27</v>
      </c>
      <c r="D6" s="4" t="s">
        <v>25</v>
      </c>
      <c r="E6" s="4">
        <v>6</v>
      </c>
      <c r="F6" s="4">
        <v>88</v>
      </c>
      <c r="G6" s="3">
        <f>F6/$B$3</f>
        <v>9.7777777777777786</v>
      </c>
      <c r="H6" s="3">
        <f>E6/G6</f>
        <v>0.61363636363636354</v>
      </c>
      <c r="I6" s="3">
        <f>H6*30</f>
        <v>18.409090909090907</v>
      </c>
      <c r="J6" s="6">
        <v>246000</v>
      </c>
      <c r="K6" s="6">
        <v>3533691</v>
      </c>
      <c r="L6" s="6">
        <v>239158</v>
      </c>
      <c r="M6" s="7">
        <f>K6-L6</f>
        <v>3294533</v>
      </c>
      <c r="N6" s="7">
        <f>M6/$B$3</f>
        <v>366059.22222222225</v>
      </c>
      <c r="O6" s="8">
        <f>J6/N6</f>
        <v>0.67202240803173008</v>
      </c>
      <c r="P6" s="8">
        <f>O6*30</f>
        <v>20.160672240951904</v>
      </c>
      <c r="Q6" s="10">
        <f>N6/G6</f>
        <v>37437.875</v>
      </c>
      <c r="R6" s="10">
        <f>J6/E6</f>
        <v>41000</v>
      </c>
      <c r="S6" s="10">
        <f>Q6-R6</f>
        <v>-3562.125</v>
      </c>
    </row>
    <row r="7" spans="1:19" x14ac:dyDescent="0.2">
      <c r="A7" s="2">
        <f>A6+1</f>
        <v>2</v>
      </c>
      <c r="B7" s="4" t="s">
        <v>23</v>
      </c>
      <c r="C7" s="4" t="s">
        <v>24</v>
      </c>
      <c r="D7" s="4" t="s">
        <v>25</v>
      </c>
      <c r="E7" s="4">
        <v>3</v>
      </c>
      <c r="F7" s="4">
        <v>140</v>
      </c>
      <c r="G7" s="3">
        <f t="shared" ref="G7:G16" si="0">F7/$B$3</f>
        <v>15.555555555555555</v>
      </c>
      <c r="H7" s="3">
        <f t="shared" ref="H7:H16" si="1">E7/G7</f>
        <v>0.19285714285714287</v>
      </c>
      <c r="I7" s="3">
        <f t="shared" ref="I7:I16" si="2">H7*30</f>
        <v>5.7857142857142856</v>
      </c>
      <c r="J7" s="6">
        <v>72783</v>
      </c>
      <c r="K7" s="6">
        <v>3925240</v>
      </c>
      <c r="L7" s="6">
        <v>1862</v>
      </c>
      <c r="M7" s="7">
        <f t="shared" ref="M7:M16" si="3">K7-L7</f>
        <v>3923378</v>
      </c>
      <c r="N7" s="7">
        <f t="shared" ref="N7:N16" si="4">M7/$B$3</f>
        <v>435930.88888888888</v>
      </c>
      <c r="O7" s="8">
        <f>J7/N7</f>
        <v>0.16695995134804753</v>
      </c>
      <c r="P7" s="8">
        <f t="shared" ref="P7:P16" si="5">O7*30</f>
        <v>5.0087985404414255</v>
      </c>
      <c r="Q7" s="10">
        <f t="shared" ref="Q7:Q16" si="6">N7/G7</f>
        <v>28024.12857142857</v>
      </c>
      <c r="R7" s="10">
        <f t="shared" ref="R7:R16" si="7">J7/E7</f>
        <v>24261</v>
      </c>
      <c r="S7" s="10">
        <f t="shared" ref="S7:S16" si="8">Q7-R7</f>
        <v>3763.1285714285696</v>
      </c>
    </row>
    <row r="8" spans="1:19" x14ac:dyDescent="0.2">
      <c r="A8" s="2">
        <f t="shared" ref="A8:A16" si="9">A7+1</f>
        <v>3</v>
      </c>
      <c r="B8" s="4" t="s">
        <v>23</v>
      </c>
      <c r="C8" s="4" t="s">
        <v>26</v>
      </c>
      <c r="D8" s="4" t="s">
        <v>25</v>
      </c>
      <c r="E8" s="4">
        <v>3</v>
      </c>
      <c r="F8" s="4">
        <v>218</v>
      </c>
      <c r="G8" s="3">
        <f t="shared" si="0"/>
        <v>24.222222222222221</v>
      </c>
      <c r="H8" s="3">
        <f t="shared" si="1"/>
        <v>0.12385321100917432</v>
      </c>
      <c r="I8" s="3">
        <f t="shared" si="2"/>
        <v>3.7155963302752295</v>
      </c>
      <c r="J8" s="6">
        <v>88992</v>
      </c>
      <c r="K8" s="6">
        <v>7362032</v>
      </c>
      <c r="L8" s="6">
        <v>511887</v>
      </c>
      <c r="M8" s="7">
        <f t="shared" si="3"/>
        <v>6850145</v>
      </c>
      <c r="N8" s="7">
        <f t="shared" si="4"/>
        <v>761127.22222222225</v>
      </c>
      <c r="O8" s="8">
        <f t="shared" ref="O8:O16" si="10">J8/N8</f>
        <v>0.11692132064357762</v>
      </c>
      <c r="P8" s="8">
        <f t="shared" si="5"/>
        <v>3.5076396193073287</v>
      </c>
      <c r="Q8" s="10">
        <f t="shared" si="6"/>
        <v>31422.683486238533</v>
      </c>
      <c r="R8" s="10">
        <f t="shared" si="7"/>
        <v>29664</v>
      </c>
      <c r="S8" s="10">
        <f t="shared" si="8"/>
        <v>1758.6834862385331</v>
      </c>
    </row>
    <row r="9" spans="1:19" x14ac:dyDescent="0.2">
      <c r="A9" s="2">
        <f t="shared" si="9"/>
        <v>4</v>
      </c>
      <c r="B9" s="4" t="s">
        <v>23</v>
      </c>
      <c r="C9" s="4" t="s">
        <v>28</v>
      </c>
      <c r="D9" s="4" t="s">
        <v>25</v>
      </c>
      <c r="E9" s="4">
        <v>14</v>
      </c>
      <c r="F9" s="4">
        <v>21</v>
      </c>
      <c r="G9" s="3">
        <f t="shared" si="0"/>
        <v>2.3333333333333335</v>
      </c>
      <c r="H9" s="3">
        <f t="shared" si="1"/>
        <v>6</v>
      </c>
      <c r="I9" s="3">
        <f t="shared" si="2"/>
        <v>180</v>
      </c>
      <c r="J9" s="6">
        <v>665000</v>
      </c>
      <c r="K9" s="6">
        <v>1020437</v>
      </c>
      <c r="L9" s="6">
        <v>42547</v>
      </c>
      <c r="M9" s="7">
        <f t="shared" si="3"/>
        <v>977890</v>
      </c>
      <c r="N9" s="7">
        <f t="shared" si="4"/>
        <v>108654.44444444444</v>
      </c>
      <c r="O9" s="8">
        <f t="shared" si="10"/>
        <v>6.1203202814222459</v>
      </c>
      <c r="P9" s="8">
        <f t="shared" si="5"/>
        <v>183.60960844266737</v>
      </c>
      <c r="Q9" s="10">
        <f t="shared" si="6"/>
        <v>46566.190476190473</v>
      </c>
      <c r="R9" s="10">
        <f t="shared" si="7"/>
        <v>47500</v>
      </c>
      <c r="S9" s="10">
        <f t="shared" si="8"/>
        <v>-933.80952380952658</v>
      </c>
    </row>
    <row r="10" spans="1:19" x14ac:dyDescent="0.2">
      <c r="A10" s="2">
        <f t="shared" si="9"/>
        <v>5</v>
      </c>
      <c r="B10" s="4" t="s">
        <v>23</v>
      </c>
      <c r="C10" s="4" t="s">
        <v>29</v>
      </c>
      <c r="D10" s="4" t="s">
        <v>25</v>
      </c>
      <c r="E10" s="4">
        <v>5</v>
      </c>
      <c r="F10" s="4">
        <v>578</v>
      </c>
      <c r="G10" s="3">
        <f t="shared" si="0"/>
        <v>64.222222222222229</v>
      </c>
      <c r="H10" s="3">
        <f t="shared" si="1"/>
        <v>7.7854671280276802E-2</v>
      </c>
      <c r="I10" s="3">
        <f t="shared" si="2"/>
        <v>2.3356401384083041</v>
      </c>
      <c r="J10" s="6">
        <v>187500</v>
      </c>
      <c r="K10" s="6">
        <v>21995895</v>
      </c>
      <c r="L10" s="6">
        <v>1445339</v>
      </c>
      <c r="M10" s="7">
        <f t="shared" si="3"/>
        <v>20550556</v>
      </c>
      <c r="N10" s="7">
        <f t="shared" si="4"/>
        <v>2283395.111111111</v>
      </c>
      <c r="O10" s="8">
        <f t="shared" si="10"/>
        <v>8.2114566632649752E-2</v>
      </c>
      <c r="P10" s="8">
        <f t="shared" si="5"/>
        <v>2.4634369989794926</v>
      </c>
      <c r="Q10" s="10">
        <f t="shared" si="6"/>
        <v>35554.595155709336</v>
      </c>
      <c r="R10" s="10">
        <f t="shared" si="7"/>
        <v>37500</v>
      </c>
      <c r="S10" s="10">
        <f t="shared" si="8"/>
        <v>-1945.4048442906642</v>
      </c>
    </row>
    <row r="11" spans="1:19" x14ac:dyDescent="0.2">
      <c r="A11" s="2">
        <f t="shared" si="9"/>
        <v>6</v>
      </c>
      <c r="B11" s="4" t="s">
        <v>23</v>
      </c>
      <c r="C11" s="4" t="s">
        <v>30</v>
      </c>
      <c r="D11" s="4" t="s">
        <v>25</v>
      </c>
      <c r="E11" s="4">
        <v>21</v>
      </c>
      <c r="F11" s="4">
        <v>298</v>
      </c>
      <c r="G11" s="3">
        <f t="shared" si="0"/>
        <v>33.111111111111114</v>
      </c>
      <c r="H11" s="3">
        <f t="shared" si="1"/>
        <v>0.634228187919463</v>
      </c>
      <c r="I11" s="3">
        <f t="shared" si="2"/>
        <v>19.026845637583889</v>
      </c>
      <c r="J11" s="6">
        <v>945000</v>
      </c>
      <c r="K11" s="6">
        <v>13804711</v>
      </c>
      <c r="L11" s="6">
        <v>845434</v>
      </c>
      <c r="M11" s="7">
        <f t="shared" si="3"/>
        <v>12959277</v>
      </c>
      <c r="N11" s="7">
        <f t="shared" si="4"/>
        <v>1439919.6666666667</v>
      </c>
      <c r="O11" s="8">
        <f t="shared" si="10"/>
        <v>0.65628661228554641</v>
      </c>
      <c r="P11" s="8">
        <f t="shared" si="5"/>
        <v>19.688598368566392</v>
      </c>
      <c r="Q11" s="10">
        <f t="shared" si="6"/>
        <v>43487.506711409391</v>
      </c>
      <c r="R11" s="10">
        <f t="shared" si="7"/>
        <v>45000</v>
      </c>
      <c r="S11" s="10">
        <f t="shared" si="8"/>
        <v>-1512.4932885906092</v>
      </c>
    </row>
    <row r="12" spans="1:19" x14ac:dyDescent="0.2">
      <c r="A12" s="2">
        <f t="shared" si="9"/>
        <v>7</v>
      </c>
      <c r="B12" s="4" t="s">
        <v>23</v>
      </c>
      <c r="C12" s="4" t="s">
        <v>31</v>
      </c>
      <c r="D12" s="4" t="s">
        <v>25</v>
      </c>
      <c r="E12" s="4">
        <v>15</v>
      </c>
      <c r="F12" s="4">
        <v>467</v>
      </c>
      <c r="G12" s="3">
        <f t="shared" si="0"/>
        <v>51.888888888888886</v>
      </c>
      <c r="H12" s="3">
        <f t="shared" si="1"/>
        <v>0.28907922912205569</v>
      </c>
      <c r="I12" s="3">
        <f t="shared" si="2"/>
        <v>8.6723768736616709</v>
      </c>
      <c r="J12" s="6">
        <v>630000</v>
      </c>
      <c r="K12" s="6">
        <v>20121822</v>
      </c>
      <c r="L12" s="6">
        <v>1221705</v>
      </c>
      <c r="M12" s="7">
        <f t="shared" si="3"/>
        <v>18900117</v>
      </c>
      <c r="N12" s="7">
        <f t="shared" si="4"/>
        <v>2100013</v>
      </c>
      <c r="O12" s="8">
        <f t="shared" si="10"/>
        <v>0.29999814286863941</v>
      </c>
      <c r="P12" s="8">
        <f t="shared" si="5"/>
        <v>8.9999442860591827</v>
      </c>
      <c r="Q12" s="10">
        <f t="shared" si="6"/>
        <v>40471.342612419699</v>
      </c>
      <c r="R12" s="10">
        <f t="shared" si="7"/>
        <v>42000</v>
      </c>
      <c r="S12" s="10">
        <f t="shared" si="8"/>
        <v>-1528.6573875803006</v>
      </c>
    </row>
    <row r="13" spans="1:19" x14ac:dyDescent="0.2">
      <c r="A13" s="2">
        <f t="shared" si="9"/>
        <v>8</v>
      </c>
      <c r="B13" s="4" t="s">
        <v>23</v>
      </c>
      <c r="C13" s="4" t="s">
        <v>32</v>
      </c>
      <c r="D13" s="4" t="s">
        <v>25</v>
      </c>
      <c r="E13" s="4">
        <v>15</v>
      </c>
      <c r="F13" s="4">
        <v>219</v>
      </c>
      <c r="G13" s="3">
        <f t="shared" si="0"/>
        <v>24.333333333333332</v>
      </c>
      <c r="H13" s="3">
        <f t="shared" si="1"/>
        <v>0.61643835616438358</v>
      </c>
      <c r="I13" s="3">
        <f t="shared" si="2"/>
        <v>18.493150684931507</v>
      </c>
      <c r="J13" s="6">
        <v>990000</v>
      </c>
      <c r="K13" s="6">
        <v>13402049</v>
      </c>
      <c r="L13" s="6">
        <v>766396</v>
      </c>
      <c r="M13" s="7">
        <f t="shared" si="3"/>
        <v>12635653</v>
      </c>
      <c r="N13" s="7">
        <f t="shared" si="4"/>
        <v>1403961.4444444445</v>
      </c>
      <c r="O13" s="8">
        <f t="shared" si="10"/>
        <v>0.705147569342083</v>
      </c>
      <c r="P13" s="8">
        <f t="shared" si="5"/>
        <v>21.15442708026249</v>
      </c>
      <c r="Q13" s="10">
        <f t="shared" si="6"/>
        <v>57697.045662100463</v>
      </c>
      <c r="R13" s="10">
        <f t="shared" si="7"/>
        <v>66000</v>
      </c>
      <c r="S13" s="10">
        <f t="shared" si="8"/>
        <v>-8302.9543378995368</v>
      </c>
    </row>
    <row r="14" spans="1:19" x14ac:dyDescent="0.2">
      <c r="A14" s="2">
        <f t="shared" si="9"/>
        <v>9</v>
      </c>
      <c r="B14" s="4" t="s">
        <v>23</v>
      </c>
      <c r="C14" s="4" t="s">
        <v>33</v>
      </c>
      <c r="D14" s="4" t="s">
        <v>25</v>
      </c>
      <c r="E14" s="4">
        <v>28</v>
      </c>
      <c r="F14" s="4">
        <v>197</v>
      </c>
      <c r="G14" s="3">
        <f t="shared" si="0"/>
        <v>21.888888888888889</v>
      </c>
      <c r="H14" s="3">
        <f t="shared" si="1"/>
        <v>1.2791878172588833</v>
      </c>
      <c r="I14" s="3">
        <f t="shared" si="2"/>
        <v>38.3756345177665</v>
      </c>
      <c r="J14" s="6">
        <v>1316000</v>
      </c>
      <c r="K14" s="6">
        <v>9778936</v>
      </c>
      <c r="L14" s="6">
        <v>725063</v>
      </c>
      <c r="M14" s="7">
        <f t="shared" si="3"/>
        <v>9053873</v>
      </c>
      <c r="N14" s="7">
        <f t="shared" si="4"/>
        <v>1005985.8888888889</v>
      </c>
      <c r="O14" s="8">
        <f t="shared" si="10"/>
        <v>1.3081694430659674</v>
      </c>
      <c r="P14" s="8">
        <f t="shared" si="5"/>
        <v>39.245083291979022</v>
      </c>
      <c r="Q14" s="10">
        <f t="shared" si="6"/>
        <v>45958.746192893399</v>
      </c>
      <c r="R14" s="10">
        <f t="shared" si="7"/>
        <v>47000</v>
      </c>
      <c r="S14" s="10">
        <f t="shared" si="8"/>
        <v>-1041.253807106601</v>
      </c>
    </row>
    <row r="15" spans="1:19" x14ac:dyDescent="0.2">
      <c r="A15" s="2">
        <f t="shared" si="9"/>
        <v>10</v>
      </c>
      <c r="B15" s="4" t="s">
        <v>23</v>
      </c>
      <c r="C15" s="4" t="s">
        <v>34</v>
      </c>
      <c r="D15" s="4" t="s">
        <v>25</v>
      </c>
      <c r="E15" s="4">
        <v>1</v>
      </c>
      <c r="F15" s="4">
        <v>23</v>
      </c>
      <c r="G15" s="3">
        <f t="shared" si="0"/>
        <v>2.5555555555555554</v>
      </c>
      <c r="H15" s="3">
        <f t="shared" si="1"/>
        <v>0.39130434782608697</v>
      </c>
      <c r="I15" s="3">
        <f t="shared" si="2"/>
        <v>11.739130434782609</v>
      </c>
      <c r="J15" s="6">
        <v>77465</v>
      </c>
      <c r="K15" s="6">
        <v>1758482</v>
      </c>
      <c r="L15" s="6">
        <v>151471</v>
      </c>
      <c r="M15" s="7">
        <f t="shared" si="3"/>
        <v>1607011</v>
      </c>
      <c r="N15" s="7">
        <f t="shared" si="4"/>
        <v>178556.77777777778</v>
      </c>
      <c r="O15" s="8">
        <f t="shared" si="10"/>
        <v>0.43383959412847828</v>
      </c>
      <c r="P15" s="8">
        <f t="shared" si="5"/>
        <v>13.015187823854347</v>
      </c>
      <c r="Q15" s="10">
        <f t="shared" si="6"/>
        <v>69870.043478260879</v>
      </c>
      <c r="R15" s="10">
        <f t="shared" si="7"/>
        <v>77465</v>
      </c>
      <c r="S15" s="10">
        <f t="shared" si="8"/>
        <v>-7594.9565217391209</v>
      </c>
    </row>
    <row r="16" spans="1:19" x14ac:dyDescent="0.2">
      <c r="A16" s="2">
        <f t="shared" si="9"/>
        <v>11</v>
      </c>
      <c r="B16" s="4" t="s">
        <v>23</v>
      </c>
      <c r="C16" s="4" t="s">
        <v>35</v>
      </c>
      <c r="D16" s="4" t="s">
        <v>25</v>
      </c>
      <c r="E16" s="4">
        <v>1</v>
      </c>
      <c r="F16" s="4">
        <v>12</v>
      </c>
      <c r="G16" s="3">
        <f t="shared" si="0"/>
        <v>1.3333333333333333</v>
      </c>
      <c r="H16" s="3">
        <f t="shared" si="1"/>
        <v>0.75</v>
      </c>
      <c r="I16" s="3">
        <f t="shared" si="2"/>
        <v>22.5</v>
      </c>
      <c r="J16" s="6">
        <v>46262</v>
      </c>
      <c r="K16" s="6">
        <v>568813</v>
      </c>
      <c r="L16" s="6">
        <v>56406</v>
      </c>
      <c r="M16" s="7">
        <f t="shared" si="3"/>
        <v>512407</v>
      </c>
      <c r="N16" s="7">
        <f t="shared" si="4"/>
        <v>56934.111111111109</v>
      </c>
      <c r="O16" s="8">
        <f t="shared" si="10"/>
        <v>0.81255330235535428</v>
      </c>
      <c r="P16" s="8">
        <f t="shared" si="5"/>
        <v>24.376599070660628</v>
      </c>
      <c r="Q16" s="10">
        <f t="shared" si="6"/>
        <v>42700.583333333336</v>
      </c>
      <c r="R16" s="10">
        <f t="shared" si="7"/>
        <v>46262</v>
      </c>
      <c r="S16" s="10">
        <f t="shared" si="8"/>
        <v>-3561.4166666666642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Phillip Cianni</cp:lastModifiedBy>
  <dcterms:created xsi:type="dcterms:W3CDTF">2019-01-09T02:57:40Z</dcterms:created>
  <dcterms:modified xsi:type="dcterms:W3CDTF">2023-10-13T19:37:24Z</dcterms:modified>
</cp:coreProperties>
</file>