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180" windowHeight="8070"/>
  </bookViews>
  <sheets>
    <sheet name="NCA1" sheetId="4" r:id="rId1"/>
    <sheet name="FN" sheetId="1" r:id="rId2"/>
    <sheet name="Sheet2" sheetId="2" r:id="rId3"/>
    <sheet name="Sheet3" sheetId="3" r:id="rId4"/>
  </sheets>
  <calcPr calcId="125725"/>
</workbook>
</file>

<file path=xl/calcChain.xml><?xml version="1.0" encoding="utf-8"?>
<calcChain xmlns="http://schemas.openxmlformats.org/spreadsheetml/2006/main">
  <c r="E40" i="4"/>
  <c r="K9" l="1"/>
  <c r="I25" l="1"/>
  <c r="I24" l="1"/>
  <c r="D40"/>
  <c r="C40"/>
  <c r="J9"/>
  <c r="I9"/>
  <c r="K8" i="1"/>
  <c r="I27" i="4" l="1"/>
  <c r="I29" s="1"/>
  <c r="K7" i="1"/>
  <c r="E21"/>
  <c r="K4"/>
  <c r="K5"/>
  <c r="K6"/>
  <c r="K3"/>
  <c r="E4"/>
  <c r="E5"/>
  <c r="E6"/>
  <c r="E7"/>
  <c r="E8"/>
  <c r="E9"/>
  <c r="E10"/>
  <c r="E11"/>
  <c r="E12"/>
  <c r="E13"/>
  <c r="E14"/>
  <c r="E15"/>
  <c r="E16"/>
  <c r="E17"/>
  <c r="E18"/>
  <c r="E19"/>
  <c r="E20"/>
  <c r="E3"/>
  <c r="E24" l="1"/>
  <c r="K9"/>
  <c r="C30" s="1"/>
  <c r="J9"/>
  <c r="I9"/>
  <c r="D24"/>
  <c r="C24"/>
  <c r="C29" l="1"/>
  <c r="C32" s="1"/>
  <c r="C34" s="1"/>
  <c r="I10"/>
  <c r="I30" s="1"/>
  <c r="C25"/>
  <c r="I29" s="1"/>
  <c r="I32" l="1"/>
  <c r="I34" s="1"/>
</calcChain>
</file>

<file path=xl/sharedStrings.xml><?xml version="1.0" encoding="utf-8"?>
<sst xmlns="http://schemas.openxmlformats.org/spreadsheetml/2006/main" count="103" uniqueCount="62">
  <si>
    <t>Date</t>
  </si>
  <si>
    <t>Quiz</t>
  </si>
  <si>
    <t># correct</t>
  </si>
  <si>
    <t>total #</t>
  </si>
  <si>
    <t>%</t>
  </si>
  <si>
    <t>QUIZZES</t>
  </si>
  <si>
    <t>UNIT TESTS</t>
  </si>
  <si>
    <t>Test</t>
  </si>
  <si>
    <t>Unit 1</t>
  </si>
  <si>
    <t>Unit 2</t>
  </si>
  <si>
    <t>Unit 3</t>
  </si>
  <si>
    <t>Unit 4</t>
  </si>
  <si>
    <t>Unit 5</t>
  </si>
  <si>
    <t>Unit 6</t>
  </si>
  <si>
    <t>FINAL EXAM</t>
  </si>
  <si>
    <t>EXAM</t>
  </si>
  <si>
    <t>Unit Test Average</t>
  </si>
  <si>
    <t>Final Exam</t>
  </si>
  <si>
    <t>Total</t>
  </si>
  <si>
    <t>COURSE GRADE</t>
  </si>
  <si>
    <t>/ 2</t>
  </si>
  <si>
    <t>Quiz Average (points)</t>
  </si>
  <si>
    <t>Quiz Average (%)</t>
  </si>
  <si>
    <t>ATI - HIPPA</t>
  </si>
  <si>
    <t>Evolve 03 - VS</t>
  </si>
  <si>
    <t>Evolve 01- Infect Control</t>
  </si>
  <si>
    <t>Evolve 04 - Safe Med Admin</t>
  </si>
  <si>
    <t>Sue - Assessment</t>
  </si>
  <si>
    <t>Evolve 05 - NonP Med</t>
  </si>
  <si>
    <t>Evolve 06 - Injections</t>
  </si>
  <si>
    <t>Barb - Dose Calc "prequiz"</t>
  </si>
  <si>
    <t>Dosage Calculation</t>
  </si>
  <si>
    <t>Evolve 12 - Safety</t>
  </si>
  <si>
    <t>Evolve 15 - Enteral Nurtrition</t>
  </si>
  <si>
    <t>Evolve 16 - Catheterization</t>
  </si>
  <si>
    <t>Evolve 17 - Bowel/Ostomy</t>
  </si>
  <si>
    <t>Evolve 18 - Wound Care</t>
  </si>
  <si>
    <t>ATI Pharm - Intro</t>
  </si>
  <si>
    <t>ATI Pharm - Pain &amp; Inflamm</t>
  </si>
  <si>
    <t>ATI Pharm - Infection</t>
  </si>
  <si>
    <t>Evolve 13 - Airway Mgmt</t>
  </si>
  <si>
    <t>ATI - Oxygen Therapy</t>
  </si>
  <si>
    <t>ATI - Fundamentals</t>
  </si>
  <si>
    <t>Online, IV, Insulin, FSBS</t>
  </si>
  <si>
    <t>ABG Homework</t>
  </si>
  <si>
    <t>Pharm-Resp Quiz</t>
  </si>
  <si>
    <t>Pharm-Dosage Calc</t>
  </si>
  <si>
    <t>TB Globalization Project</t>
  </si>
  <si>
    <t>ATI - Targeted Respiratory</t>
  </si>
  <si>
    <t>Test Average</t>
  </si>
  <si>
    <t>Barb - DM quiz</t>
  </si>
  <si>
    <t>Barb - DM quiz 2</t>
  </si>
  <si>
    <t>Pharm-Endocrine</t>
  </si>
  <si>
    <t>ATI - Targeted Endocrine</t>
  </si>
  <si>
    <t>1800 Cal Diabetic Diet</t>
  </si>
  <si>
    <t>Shelly - Neuro Quiz</t>
  </si>
  <si>
    <t>Shelly-GBS case study</t>
  </si>
  <si>
    <t>Pharm-Neuro</t>
  </si>
  <si>
    <t>Unit 1 - Respiratory</t>
  </si>
  <si>
    <t>Unit 2 - Endocrine</t>
  </si>
  <si>
    <t>Unit 3 - Neuro</t>
  </si>
  <si>
    <t>Holly-Simman Care Plan</t>
  </si>
</sst>
</file>

<file path=xl/styles.xml><?xml version="1.0" encoding="utf-8"?>
<styleSheet xmlns="http://schemas.openxmlformats.org/spreadsheetml/2006/main">
  <numFmts count="1">
    <numFmt numFmtId="164" formatCode="mm/dd/yy;@"/>
  </numFmts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10" fontId="1" fillId="0" borderId="0" xfId="0" applyNumberFormat="1" applyFont="1"/>
    <xf numFmtId="0" fontId="1" fillId="0" borderId="0" xfId="0" applyFont="1" applyAlignment="1">
      <alignment horizontal="center"/>
    </xf>
    <xf numFmtId="10" fontId="1" fillId="0" borderId="0" xfId="0" applyNumberFormat="1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0" fontId="1" fillId="0" borderId="1" xfId="0" applyNumberFormat="1" applyFont="1" applyBorder="1"/>
    <xf numFmtId="0" fontId="1" fillId="0" borderId="2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right"/>
    </xf>
    <xf numFmtId="10" fontId="1" fillId="0" borderId="2" xfId="0" applyNumberFormat="1" applyFont="1" applyBorder="1"/>
    <xf numFmtId="16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0" fontId="1" fillId="0" borderId="0" xfId="0" applyNumberFormat="1" applyFont="1" applyBorder="1" applyAlignment="1">
      <alignment horizontal="center"/>
    </xf>
    <xf numFmtId="0" fontId="1" fillId="2" borderId="1" xfId="0" applyFont="1" applyFill="1" applyBorder="1"/>
    <xf numFmtId="10" fontId="1" fillId="2" borderId="1" xfId="0" applyNumberFormat="1" applyFont="1" applyFill="1" applyBorder="1"/>
    <xf numFmtId="164" fontId="1" fillId="3" borderId="0" xfId="0" applyNumberFormat="1" applyFont="1" applyFill="1" applyAlignment="1">
      <alignment horizontal="center"/>
    </xf>
    <xf numFmtId="0" fontId="1" fillId="3" borderId="0" xfId="0" applyFont="1" applyFill="1" applyAlignment="1"/>
    <xf numFmtId="10" fontId="1" fillId="3" borderId="0" xfId="0" applyNumberFormat="1" applyFont="1" applyFill="1" applyAlignment="1"/>
    <xf numFmtId="10" fontId="1" fillId="0" borderId="5" xfId="0" applyNumberFormat="1" applyFont="1" applyBorder="1" applyAlignment="1">
      <alignment horizontal="center"/>
    </xf>
    <xf numFmtId="0" fontId="0" fillId="3" borderId="0" xfId="0" applyFill="1" applyAlignment="1"/>
    <xf numFmtId="10" fontId="1" fillId="0" borderId="3" xfId="0" applyNumberFormat="1" applyFont="1" applyBorder="1" applyAlignment="1">
      <alignment horizontal="center"/>
    </xf>
    <xf numFmtId="10" fontId="1" fillId="0" borderId="4" xfId="0" applyNumberFormat="1" applyFont="1" applyBorder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1" fillId="2" borderId="0" xfId="0" applyFont="1" applyFill="1" applyAlignment="1"/>
    <xf numFmtId="10" fontId="1" fillId="2" borderId="0" xfId="0" applyNumberFormat="1" applyFont="1" applyFill="1" applyAlignment="1"/>
    <xf numFmtId="0" fontId="0" fillId="2" borderId="0" xfId="0" applyFill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6"/>
  <sheetViews>
    <sheetView tabSelected="1" view="pageLayout" topLeftCell="C13" zoomScale="80" zoomScaleNormal="100" zoomScalePageLayoutView="80" workbookViewId="0">
      <selection activeCell="K4" sqref="K4"/>
    </sheetView>
  </sheetViews>
  <sheetFormatPr defaultRowHeight="12"/>
  <cols>
    <col min="1" max="1" width="9.7109375" style="9" bestFit="1" customWidth="1"/>
    <col min="2" max="2" width="23.28515625" style="1" customWidth="1"/>
    <col min="3" max="3" width="7.7109375" style="1" customWidth="1"/>
    <col min="4" max="4" width="7.28515625" style="1" customWidth="1"/>
    <col min="5" max="5" width="9.140625" style="2"/>
    <col min="6" max="6" width="9.140625" style="1"/>
    <col min="7" max="7" width="9.7109375" style="9" customWidth="1"/>
    <col min="8" max="8" width="18" style="3" customWidth="1"/>
    <col min="9" max="9" width="8.85546875" style="1" customWidth="1"/>
    <col min="10" max="10" width="6.7109375" style="1" customWidth="1"/>
    <col min="11" max="11" width="9.140625" style="2"/>
    <col min="12" max="16384" width="9.140625" style="1"/>
  </cols>
  <sheetData>
    <row r="1" spans="1:11">
      <c r="A1" s="20" t="s">
        <v>5</v>
      </c>
      <c r="B1" s="21"/>
      <c r="C1" s="21"/>
      <c r="D1" s="21"/>
      <c r="E1" s="22"/>
      <c r="G1" s="20" t="s">
        <v>6</v>
      </c>
      <c r="H1" s="21"/>
      <c r="I1" s="21"/>
      <c r="J1" s="21"/>
      <c r="K1" s="22"/>
    </row>
    <row r="2" spans="1:11">
      <c r="A2" s="9" t="s">
        <v>0</v>
      </c>
      <c r="B2" s="3" t="s">
        <v>1</v>
      </c>
      <c r="C2" s="3" t="s">
        <v>2</v>
      </c>
      <c r="D2" s="3" t="s">
        <v>3</v>
      </c>
      <c r="E2" s="4" t="s">
        <v>4</v>
      </c>
      <c r="G2" s="9" t="s">
        <v>0</v>
      </c>
      <c r="H2" s="3" t="s">
        <v>7</v>
      </c>
      <c r="I2" s="3" t="s">
        <v>2</v>
      </c>
      <c r="J2" s="3" t="s">
        <v>3</v>
      </c>
      <c r="K2" s="4" t="s">
        <v>4</v>
      </c>
    </row>
    <row r="3" spans="1:11">
      <c r="A3" s="9">
        <v>40924</v>
      </c>
      <c r="B3" s="1" t="s">
        <v>43</v>
      </c>
      <c r="C3" s="3"/>
      <c r="D3" s="3"/>
      <c r="E3" s="4"/>
      <c r="G3" s="9">
        <v>40938</v>
      </c>
      <c r="H3" s="3" t="s">
        <v>58</v>
      </c>
      <c r="I3" s="3"/>
      <c r="J3" s="3"/>
      <c r="K3" s="4"/>
    </row>
    <row r="4" spans="1:11">
      <c r="A4" s="9">
        <v>40931</v>
      </c>
      <c r="B4" s="1" t="s">
        <v>44</v>
      </c>
      <c r="C4" s="3"/>
      <c r="D4" s="3"/>
      <c r="E4" s="4"/>
      <c r="G4" s="9">
        <v>40952</v>
      </c>
      <c r="H4" s="3" t="s">
        <v>59</v>
      </c>
      <c r="I4" s="3"/>
      <c r="J4" s="3"/>
      <c r="K4" s="4"/>
    </row>
    <row r="5" spans="1:11">
      <c r="A5" s="9">
        <v>40932</v>
      </c>
      <c r="B5" s="1" t="s">
        <v>46</v>
      </c>
      <c r="C5" s="3"/>
      <c r="D5" s="3"/>
      <c r="E5" s="4"/>
      <c r="H5" s="3" t="s">
        <v>60</v>
      </c>
      <c r="I5" s="3"/>
      <c r="J5" s="3"/>
      <c r="K5" s="4"/>
    </row>
    <row r="6" spans="1:11">
      <c r="A6" s="9">
        <v>40932</v>
      </c>
      <c r="B6" s="1" t="s">
        <v>45</v>
      </c>
      <c r="C6" s="3"/>
      <c r="D6" s="3"/>
      <c r="E6" s="4"/>
      <c r="H6" s="3" t="s">
        <v>11</v>
      </c>
      <c r="I6" s="3"/>
      <c r="J6" s="3"/>
      <c r="K6" s="4"/>
    </row>
    <row r="7" spans="1:11">
      <c r="A7" s="9">
        <v>40932</v>
      </c>
      <c r="B7" s="1" t="s">
        <v>47</v>
      </c>
      <c r="C7" s="3"/>
      <c r="D7" s="3"/>
      <c r="E7" s="4"/>
      <c r="H7" s="3" t="s">
        <v>12</v>
      </c>
      <c r="I7" s="3"/>
      <c r="J7" s="3"/>
      <c r="K7" s="4"/>
    </row>
    <row r="8" spans="1:11">
      <c r="A8" s="9">
        <v>40937</v>
      </c>
      <c r="B8" s="1" t="s">
        <v>48</v>
      </c>
      <c r="C8" s="3"/>
      <c r="D8" s="3"/>
      <c r="E8" s="4"/>
      <c r="H8" s="3" t="s">
        <v>13</v>
      </c>
      <c r="I8" s="3"/>
      <c r="J8" s="3"/>
      <c r="K8" s="4"/>
    </row>
    <row r="9" spans="1:11" ht="12.75" thickBot="1">
      <c r="A9" s="9">
        <v>40939</v>
      </c>
      <c r="B9" s="1" t="s">
        <v>50</v>
      </c>
      <c r="C9" s="3"/>
      <c r="D9" s="3"/>
      <c r="E9" s="4"/>
      <c r="G9" s="10"/>
      <c r="H9" s="6"/>
      <c r="I9" s="8">
        <f>SUM(I3:I8)</f>
        <v>0</v>
      </c>
      <c r="J9" s="8">
        <f>SUM(J3:J8)</f>
        <v>0</v>
      </c>
      <c r="K9" s="7">
        <f>SUM(K3:K8)/2</f>
        <v>0</v>
      </c>
    </row>
    <row r="10" spans="1:11" ht="12.75" thickTop="1">
      <c r="B10" s="1" t="s">
        <v>51</v>
      </c>
      <c r="C10" s="3"/>
      <c r="D10" s="3"/>
      <c r="E10" s="4"/>
      <c r="I10" s="23"/>
      <c r="J10" s="23"/>
    </row>
    <row r="11" spans="1:11">
      <c r="B11" s="1" t="s">
        <v>52</v>
      </c>
      <c r="C11" s="3"/>
      <c r="D11" s="3"/>
      <c r="E11" s="4"/>
      <c r="I11" s="3"/>
      <c r="J11" s="3"/>
      <c r="K11" s="4"/>
    </row>
    <row r="12" spans="1:11">
      <c r="A12" s="9">
        <v>40951</v>
      </c>
      <c r="B12" s="1" t="s">
        <v>53</v>
      </c>
      <c r="C12" s="3"/>
      <c r="D12" s="3"/>
      <c r="E12" s="4"/>
      <c r="I12" s="3"/>
      <c r="J12" s="3"/>
      <c r="K12" s="4"/>
    </row>
    <row r="13" spans="1:11">
      <c r="A13" s="9">
        <v>43515</v>
      </c>
      <c r="B13" s="1" t="s">
        <v>54</v>
      </c>
      <c r="C13" s="3"/>
      <c r="D13" s="3"/>
      <c r="E13" s="4"/>
      <c r="I13" s="3"/>
      <c r="J13" s="3"/>
      <c r="K13" s="4"/>
    </row>
    <row r="14" spans="1:11" ht="15">
      <c r="A14" s="9">
        <v>40960</v>
      </c>
      <c r="B14" s="1" t="s">
        <v>55</v>
      </c>
      <c r="C14" s="3"/>
      <c r="D14" s="3"/>
      <c r="E14" s="4"/>
      <c r="G14" s="20" t="s">
        <v>14</v>
      </c>
      <c r="H14" s="24"/>
      <c r="I14" s="24"/>
      <c r="J14" s="24"/>
      <c r="K14" s="24"/>
    </row>
    <row r="15" spans="1:11">
      <c r="A15" s="9">
        <v>40962</v>
      </c>
      <c r="B15" s="1" t="s">
        <v>56</v>
      </c>
      <c r="C15" s="3"/>
      <c r="D15" s="3"/>
      <c r="E15" s="4"/>
      <c r="G15" s="9" t="s">
        <v>0</v>
      </c>
      <c r="H15" s="3" t="s">
        <v>7</v>
      </c>
      <c r="I15" s="3" t="s">
        <v>2</v>
      </c>
      <c r="J15" s="3" t="s">
        <v>3</v>
      </c>
      <c r="K15" s="4" t="s">
        <v>4</v>
      </c>
    </row>
    <row r="16" spans="1:11" ht="12.75" thickBot="1">
      <c r="A16" s="9">
        <v>40965</v>
      </c>
      <c r="B16" s="1" t="s">
        <v>61</v>
      </c>
      <c r="C16" s="3"/>
      <c r="D16" s="3"/>
      <c r="E16" s="4"/>
      <c r="G16" s="10"/>
      <c r="H16" s="6" t="s">
        <v>15</v>
      </c>
      <c r="I16" s="6"/>
      <c r="J16" s="6"/>
      <c r="K16" s="11"/>
    </row>
    <row r="17" spans="1:11" ht="12.75" thickTop="1">
      <c r="A17" s="9">
        <v>40966</v>
      </c>
      <c r="B17" s="1" t="s">
        <v>57</v>
      </c>
      <c r="C17" s="3"/>
      <c r="D17" s="3"/>
      <c r="E17" s="4"/>
      <c r="G17" s="15"/>
      <c r="H17" s="16"/>
      <c r="I17" s="16"/>
      <c r="J17" s="16"/>
      <c r="K17" s="17"/>
    </row>
    <row r="18" spans="1:11">
      <c r="C18" s="3"/>
      <c r="D18" s="3"/>
      <c r="E18" s="4"/>
      <c r="G18" s="15"/>
      <c r="H18" s="16"/>
      <c r="I18" s="16"/>
      <c r="J18" s="16"/>
      <c r="K18" s="17"/>
    </row>
    <row r="19" spans="1:11">
      <c r="C19" s="3"/>
      <c r="D19" s="3"/>
      <c r="E19" s="4"/>
      <c r="G19" s="15"/>
      <c r="H19" s="16"/>
      <c r="I19" s="16"/>
      <c r="J19" s="16"/>
      <c r="K19" s="17"/>
    </row>
    <row r="20" spans="1:11">
      <c r="C20" s="3"/>
      <c r="D20" s="3"/>
      <c r="E20" s="4"/>
      <c r="G20" s="15"/>
      <c r="H20" s="16"/>
      <c r="I20" s="16"/>
      <c r="J20" s="16"/>
      <c r="K20" s="17"/>
    </row>
    <row r="21" spans="1:11">
      <c r="C21" s="3"/>
      <c r="D21" s="3"/>
      <c r="E21" s="4"/>
      <c r="G21" s="15"/>
      <c r="H21" s="16"/>
      <c r="I21" s="16"/>
      <c r="J21" s="16"/>
      <c r="K21" s="17"/>
    </row>
    <row r="22" spans="1:11">
      <c r="C22" s="3"/>
      <c r="D22" s="3"/>
      <c r="E22" s="4"/>
      <c r="G22" s="15"/>
      <c r="H22" s="16"/>
      <c r="I22" s="16"/>
      <c r="J22" s="16"/>
      <c r="K22" s="17"/>
    </row>
    <row r="23" spans="1:11">
      <c r="C23" s="3"/>
      <c r="D23" s="3"/>
      <c r="E23" s="4"/>
      <c r="G23" s="15"/>
      <c r="H23" s="16"/>
      <c r="I23" s="16"/>
      <c r="J23" s="16"/>
      <c r="K23" s="17"/>
    </row>
    <row r="24" spans="1:11">
      <c r="C24" s="3"/>
      <c r="D24" s="3"/>
      <c r="E24" s="4"/>
      <c r="G24" s="15"/>
      <c r="H24" s="1" t="s">
        <v>22</v>
      </c>
      <c r="I24" s="2">
        <f>E40</f>
        <v>0</v>
      </c>
      <c r="J24" s="16"/>
      <c r="K24" s="17"/>
    </row>
    <row r="25" spans="1:11">
      <c r="C25" s="3"/>
      <c r="D25" s="3"/>
      <c r="E25" s="4"/>
      <c r="G25" s="15"/>
      <c r="H25" s="1" t="s">
        <v>49</v>
      </c>
      <c r="I25" s="2">
        <f>K9</f>
        <v>0</v>
      </c>
      <c r="J25" s="16"/>
      <c r="K25" s="17"/>
    </row>
    <row r="26" spans="1:11">
      <c r="C26" s="3"/>
      <c r="D26" s="3"/>
      <c r="E26" s="4"/>
      <c r="G26" s="15"/>
      <c r="H26" s="1" t="s">
        <v>17</v>
      </c>
      <c r="I26" s="2"/>
      <c r="J26" s="16"/>
      <c r="K26" s="17"/>
    </row>
    <row r="27" spans="1:11">
      <c r="C27" s="3"/>
      <c r="D27" s="3"/>
      <c r="E27" s="4"/>
      <c r="G27" s="15"/>
      <c r="H27" s="13" t="s">
        <v>18</v>
      </c>
      <c r="I27" s="14">
        <f>SUM(I24:I26)</f>
        <v>0</v>
      </c>
      <c r="J27" s="16"/>
      <c r="K27" s="17"/>
    </row>
    <row r="28" spans="1:11">
      <c r="C28" s="3"/>
      <c r="D28" s="3"/>
      <c r="E28" s="4"/>
      <c r="H28" s="12"/>
      <c r="I28" s="3" t="s">
        <v>20</v>
      </c>
      <c r="J28" s="3"/>
      <c r="K28" s="4"/>
    </row>
    <row r="29" spans="1:11" ht="12.75" thickBot="1">
      <c r="C29" s="3"/>
      <c r="D29" s="3"/>
      <c r="E29" s="4"/>
      <c r="H29" s="18" t="s">
        <v>19</v>
      </c>
      <c r="I29" s="19">
        <f>SUM(I27/2)</f>
        <v>0</v>
      </c>
      <c r="J29" s="3"/>
      <c r="K29" s="4"/>
    </row>
    <row r="30" spans="1:11" ht="12.75" thickTop="1">
      <c r="C30" s="3"/>
      <c r="D30" s="3"/>
      <c r="E30" s="4"/>
      <c r="I30" s="3"/>
      <c r="J30" s="3"/>
      <c r="K30" s="4"/>
    </row>
    <row r="31" spans="1:11">
      <c r="C31" s="3"/>
      <c r="D31" s="3"/>
      <c r="E31" s="4"/>
      <c r="I31" s="3"/>
      <c r="J31" s="3"/>
      <c r="K31" s="4"/>
    </row>
    <row r="32" spans="1:11" customFormat="1" ht="15">
      <c r="A32" s="9"/>
      <c r="B32" s="1"/>
      <c r="C32" s="3"/>
      <c r="D32" s="3"/>
      <c r="E32" s="4"/>
      <c r="F32" s="1"/>
      <c r="G32" s="9"/>
      <c r="H32" s="3"/>
      <c r="I32" s="3"/>
      <c r="J32" s="3"/>
      <c r="K32" s="4"/>
    </row>
    <row r="33" spans="1:11" customFormat="1" ht="15">
      <c r="A33" s="9"/>
      <c r="B33" s="1"/>
      <c r="C33" s="3"/>
      <c r="D33" s="3"/>
      <c r="E33" s="4"/>
      <c r="F33" s="1"/>
      <c r="G33" s="9"/>
      <c r="H33" s="3"/>
      <c r="I33" s="3"/>
      <c r="J33" s="3"/>
      <c r="K33" s="4"/>
    </row>
    <row r="34" spans="1:11" customFormat="1" ht="15">
      <c r="A34" s="9"/>
      <c r="B34" s="1"/>
      <c r="C34" s="3"/>
      <c r="D34" s="3"/>
      <c r="E34" s="4"/>
      <c r="F34" s="1"/>
      <c r="G34" s="9"/>
      <c r="H34" s="3"/>
      <c r="I34" s="3"/>
      <c r="J34" s="3"/>
      <c r="K34" s="4"/>
    </row>
    <row r="35" spans="1:11" customFormat="1" ht="15">
      <c r="A35" s="9"/>
      <c r="B35" s="1"/>
      <c r="C35" s="3"/>
      <c r="D35" s="3"/>
      <c r="E35" s="4"/>
      <c r="F35" s="1"/>
      <c r="G35" s="9"/>
      <c r="H35" s="3"/>
      <c r="I35" s="3"/>
      <c r="J35" s="3"/>
      <c r="K35" s="4"/>
    </row>
    <row r="36" spans="1:11">
      <c r="C36" s="3"/>
      <c r="D36" s="3"/>
      <c r="E36" s="4"/>
      <c r="I36" s="3"/>
      <c r="J36" s="3"/>
      <c r="K36" s="4"/>
    </row>
    <row r="37" spans="1:11">
      <c r="C37" s="3"/>
      <c r="D37" s="3"/>
      <c r="E37" s="4"/>
      <c r="I37" s="3"/>
      <c r="J37" s="3"/>
      <c r="K37" s="4"/>
    </row>
    <row r="38" spans="1:11">
      <c r="C38" s="3"/>
      <c r="D38" s="3"/>
      <c r="E38" s="4"/>
      <c r="I38" s="3"/>
      <c r="J38" s="3"/>
      <c r="K38" s="4"/>
    </row>
    <row r="39" spans="1:11">
      <c r="C39" s="3"/>
      <c r="D39" s="3"/>
      <c r="E39" s="4"/>
      <c r="I39" s="3"/>
      <c r="J39" s="3"/>
      <c r="K39" s="4"/>
    </row>
    <row r="40" spans="1:11" ht="12.75" thickBot="1">
      <c r="A40" s="10"/>
      <c r="B40" s="5"/>
      <c r="C40" s="6">
        <f>SUM(C3:C39)</f>
        <v>0</v>
      </c>
      <c r="D40" s="6">
        <f>SUM(D3:D39)</f>
        <v>0</v>
      </c>
      <c r="E40" s="7">
        <f>SUM(E3:E39)/15</f>
        <v>0</v>
      </c>
    </row>
    <row r="41" spans="1:11" ht="12.75" thickTop="1"/>
    <row r="42" spans="1:11">
      <c r="H42" s="1"/>
    </row>
    <row r="43" spans="1:11">
      <c r="H43" s="1"/>
    </row>
    <row r="44" spans="1:11">
      <c r="H44" s="1"/>
    </row>
    <row r="45" spans="1:11">
      <c r="H45" s="1"/>
    </row>
    <row r="46" spans="1:11">
      <c r="H46" s="1"/>
    </row>
  </sheetData>
  <mergeCells count="4">
    <mergeCell ref="A1:E1"/>
    <mergeCell ref="G1:K1"/>
    <mergeCell ref="I10:J10"/>
    <mergeCell ref="G14:K14"/>
  </mergeCells>
  <pageMargins left="0.7" right="0.7" top="0.75" bottom="0.75" header="0.3" footer="0.3"/>
  <pageSetup orientation="landscape" r:id="rId1"/>
  <headerFooter>
    <oddHeader>&amp;C&amp;"Comic Sans MS,Regular"&amp;12NCAI Grades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35"/>
  <sheetViews>
    <sheetView topLeftCell="A16" workbookViewId="0">
      <selection activeCell="C22" sqref="C22"/>
    </sheetView>
  </sheetViews>
  <sheetFormatPr defaultRowHeight="12"/>
  <cols>
    <col min="1" max="1" width="9.7109375" style="9" bestFit="1" customWidth="1"/>
    <col min="2" max="2" width="23.28515625" style="1" customWidth="1"/>
    <col min="3" max="3" width="7.7109375" style="1" customWidth="1"/>
    <col min="4" max="4" width="7.28515625" style="1" customWidth="1"/>
    <col min="5" max="5" width="9.140625" style="2"/>
    <col min="6" max="6" width="9.140625" style="1"/>
    <col min="7" max="7" width="9.7109375" style="9" customWidth="1"/>
    <col min="8" max="8" width="21.85546875" style="3" customWidth="1"/>
    <col min="9" max="9" width="7.7109375" style="1" customWidth="1"/>
    <col min="10" max="10" width="7.28515625" style="1" customWidth="1"/>
    <col min="11" max="11" width="9.140625" style="2"/>
    <col min="12" max="16384" width="9.140625" style="1"/>
  </cols>
  <sheetData>
    <row r="1" spans="1:11">
      <c r="A1" s="27" t="s">
        <v>5</v>
      </c>
      <c r="B1" s="28"/>
      <c r="C1" s="28"/>
      <c r="D1" s="28"/>
      <c r="E1" s="29"/>
      <c r="G1" s="27" t="s">
        <v>6</v>
      </c>
      <c r="H1" s="28"/>
      <c r="I1" s="28"/>
      <c r="J1" s="28"/>
      <c r="K1" s="29"/>
    </row>
    <row r="2" spans="1:11">
      <c r="A2" s="9" t="s">
        <v>0</v>
      </c>
      <c r="B2" s="3" t="s">
        <v>1</v>
      </c>
      <c r="C2" s="3" t="s">
        <v>2</v>
      </c>
      <c r="D2" s="3" t="s">
        <v>3</v>
      </c>
      <c r="E2" s="4" t="s">
        <v>4</v>
      </c>
      <c r="G2" s="9" t="s">
        <v>0</v>
      </c>
      <c r="H2" s="3" t="s">
        <v>7</v>
      </c>
      <c r="I2" s="3" t="s">
        <v>2</v>
      </c>
      <c r="J2" s="3" t="s">
        <v>3</v>
      </c>
      <c r="K2" s="4" t="s">
        <v>4</v>
      </c>
    </row>
    <row r="3" spans="1:11">
      <c r="A3" s="9">
        <v>40785</v>
      </c>
      <c r="B3" s="1" t="s">
        <v>23</v>
      </c>
      <c r="C3" s="3">
        <v>6</v>
      </c>
      <c r="D3" s="3">
        <v>8</v>
      </c>
      <c r="E3" s="4">
        <f>C3/D3</f>
        <v>0.75</v>
      </c>
      <c r="G3" s="9">
        <v>40793</v>
      </c>
      <c r="H3" s="3" t="s">
        <v>8</v>
      </c>
      <c r="I3" s="3">
        <v>46</v>
      </c>
      <c r="J3" s="3">
        <v>50</v>
      </c>
      <c r="K3" s="4">
        <f>I3/J3</f>
        <v>0.92</v>
      </c>
    </row>
    <row r="4" spans="1:11">
      <c r="A4" s="9">
        <v>40785</v>
      </c>
      <c r="B4" s="1" t="s">
        <v>24</v>
      </c>
      <c r="C4" s="3">
        <v>29</v>
      </c>
      <c r="D4" s="3">
        <v>33</v>
      </c>
      <c r="E4" s="4">
        <f t="shared" ref="E4:E21" si="0">C4/D4</f>
        <v>0.87878787878787878</v>
      </c>
      <c r="G4" s="9">
        <v>40807</v>
      </c>
      <c r="H4" s="3" t="s">
        <v>9</v>
      </c>
      <c r="I4" s="3">
        <v>35</v>
      </c>
      <c r="J4" s="3">
        <v>42</v>
      </c>
      <c r="K4" s="4">
        <f t="shared" ref="K4:K8" si="1">I4/J4</f>
        <v>0.83333333333333337</v>
      </c>
    </row>
    <row r="5" spans="1:11">
      <c r="A5" s="9">
        <v>40785</v>
      </c>
      <c r="B5" s="1" t="s">
        <v>25</v>
      </c>
      <c r="C5" s="3">
        <v>20</v>
      </c>
      <c r="D5" s="3">
        <v>23</v>
      </c>
      <c r="E5" s="4">
        <f t="shared" si="0"/>
        <v>0.86956521739130432</v>
      </c>
      <c r="G5" s="9">
        <v>40819</v>
      </c>
      <c r="H5" s="3" t="s">
        <v>10</v>
      </c>
      <c r="I5" s="3">
        <v>46</v>
      </c>
      <c r="J5" s="3">
        <v>50</v>
      </c>
      <c r="K5" s="4">
        <f t="shared" si="1"/>
        <v>0.92</v>
      </c>
    </row>
    <row r="6" spans="1:11">
      <c r="A6" s="9">
        <v>40795</v>
      </c>
      <c r="B6" s="1" t="s">
        <v>26</v>
      </c>
      <c r="C6" s="3">
        <v>29</v>
      </c>
      <c r="D6" s="3">
        <v>30</v>
      </c>
      <c r="E6" s="4">
        <f t="shared" si="0"/>
        <v>0.96666666666666667</v>
      </c>
      <c r="G6" s="9">
        <v>40834</v>
      </c>
      <c r="H6" s="3" t="s">
        <v>11</v>
      </c>
      <c r="I6" s="3">
        <v>50</v>
      </c>
      <c r="J6" s="3">
        <v>50</v>
      </c>
      <c r="K6" s="4">
        <f t="shared" si="1"/>
        <v>1</v>
      </c>
    </row>
    <row r="7" spans="1:11">
      <c r="A7" s="9">
        <v>40798</v>
      </c>
      <c r="B7" s="1" t="s">
        <v>27</v>
      </c>
      <c r="C7" s="3">
        <v>15</v>
      </c>
      <c r="D7" s="3">
        <v>16</v>
      </c>
      <c r="E7" s="4">
        <f t="shared" si="0"/>
        <v>0.9375</v>
      </c>
      <c r="G7" s="9">
        <v>40854</v>
      </c>
      <c r="H7" s="3" t="s">
        <v>12</v>
      </c>
      <c r="I7" s="3">
        <v>50</v>
      </c>
      <c r="J7" s="3">
        <v>50</v>
      </c>
      <c r="K7" s="4">
        <f t="shared" si="1"/>
        <v>1</v>
      </c>
    </row>
    <row r="8" spans="1:11">
      <c r="A8" s="9">
        <v>40802</v>
      </c>
      <c r="B8" s="1" t="s">
        <v>28</v>
      </c>
      <c r="C8" s="3">
        <v>14</v>
      </c>
      <c r="D8" s="3">
        <v>16</v>
      </c>
      <c r="E8" s="4">
        <f t="shared" si="0"/>
        <v>0.875</v>
      </c>
      <c r="G8" s="9">
        <v>40868</v>
      </c>
      <c r="H8" s="3" t="s">
        <v>13</v>
      </c>
      <c r="I8" s="3">
        <v>24</v>
      </c>
      <c r="J8" s="3">
        <v>25</v>
      </c>
      <c r="K8" s="4">
        <f t="shared" si="1"/>
        <v>0.96</v>
      </c>
    </row>
    <row r="9" spans="1:11" ht="12.75" thickBot="1">
      <c r="A9" s="9">
        <v>40804</v>
      </c>
      <c r="B9" s="1" t="s">
        <v>29</v>
      </c>
      <c r="C9" s="3">
        <v>31</v>
      </c>
      <c r="D9" s="3">
        <v>33</v>
      </c>
      <c r="E9" s="4">
        <f t="shared" si="0"/>
        <v>0.93939393939393945</v>
      </c>
      <c r="G9" s="10"/>
      <c r="H9" s="6"/>
      <c r="I9" s="8">
        <f>SUM(I3:I8)</f>
        <v>251</v>
      </c>
      <c r="J9" s="8">
        <f>SUM(J3:J8)</f>
        <v>267</v>
      </c>
      <c r="K9" s="7">
        <f>SUM(K3:K8)/6</f>
        <v>0.93888888888888899</v>
      </c>
    </row>
    <row r="10" spans="1:11" ht="13.5" thickTop="1" thickBot="1">
      <c r="A10" s="9">
        <v>40808</v>
      </c>
      <c r="B10" s="1" t="s">
        <v>30</v>
      </c>
      <c r="C10" s="3">
        <v>11</v>
      </c>
      <c r="D10" s="3">
        <v>10</v>
      </c>
      <c r="E10" s="4">
        <f t="shared" si="0"/>
        <v>1.1000000000000001</v>
      </c>
      <c r="I10" s="25">
        <f>SUM(I9/J9)</f>
        <v>0.94007490636704116</v>
      </c>
      <c r="J10" s="26"/>
    </row>
    <row r="11" spans="1:11" ht="12.75" thickTop="1">
      <c r="A11" s="9">
        <v>40814</v>
      </c>
      <c r="B11" s="1" t="s">
        <v>31</v>
      </c>
      <c r="C11" s="3">
        <v>20</v>
      </c>
      <c r="D11" s="3">
        <v>20</v>
      </c>
      <c r="E11" s="4">
        <f t="shared" si="0"/>
        <v>1</v>
      </c>
      <c r="I11" s="3"/>
      <c r="J11" s="3"/>
      <c r="K11" s="4"/>
    </row>
    <row r="12" spans="1:11">
      <c r="A12" s="9">
        <v>40819</v>
      </c>
      <c r="B12" s="1" t="s">
        <v>32</v>
      </c>
      <c r="C12" s="3">
        <v>21</v>
      </c>
      <c r="D12" s="3">
        <v>21</v>
      </c>
      <c r="E12" s="4">
        <f t="shared" si="0"/>
        <v>1</v>
      </c>
      <c r="I12" s="3"/>
      <c r="J12" s="3"/>
      <c r="K12" s="4"/>
    </row>
    <row r="13" spans="1:11">
      <c r="A13" s="9">
        <v>40820</v>
      </c>
      <c r="B13" s="1" t="s">
        <v>33</v>
      </c>
      <c r="C13" s="3">
        <v>29</v>
      </c>
      <c r="D13" s="3">
        <v>30</v>
      </c>
      <c r="E13" s="4">
        <f t="shared" si="0"/>
        <v>0.96666666666666667</v>
      </c>
      <c r="I13" s="3"/>
      <c r="J13" s="3"/>
      <c r="K13" s="4"/>
    </row>
    <row r="14" spans="1:11" ht="15">
      <c r="A14" s="9">
        <v>40821</v>
      </c>
      <c r="B14" s="1" t="s">
        <v>34</v>
      </c>
      <c r="C14" s="3">
        <v>37</v>
      </c>
      <c r="D14" s="3">
        <v>38</v>
      </c>
      <c r="E14" s="4">
        <f t="shared" si="0"/>
        <v>0.97368421052631582</v>
      </c>
      <c r="G14" s="27" t="s">
        <v>14</v>
      </c>
      <c r="H14" s="30"/>
      <c r="I14" s="30"/>
      <c r="J14" s="30"/>
      <c r="K14" s="30"/>
    </row>
    <row r="15" spans="1:11">
      <c r="A15" s="9">
        <v>40821</v>
      </c>
      <c r="B15" s="1" t="s">
        <v>35</v>
      </c>
      <c r="C15" s="3">
        <v>46</v>
      </c>
      <c r="D15" s="3">
        <v>49</v>
      </c>
      <c r="E15" s="4">
        <f t="shared" si="0"/>
        <v>0.93877551020408168</v>
      </c>
      <c r="G15" s="9" t="s">
        <v>0</v>
      </c>
      <c r="H15" s="3" t="s">
        <v>7</v>
      </c>
      <c r="I15" s="3" t="s">
        <v>2</v>
      </c>
      <c r="J15" s="3" t="s">
        <v>3</v>
      </c>
      <c r="K15" s="4" t="s">
        <v>4</v>
      </c>
    </row>
    <row r="16" spans="1:11" ht="12.75" thickBot="1">
      <c r="A16" s="9">
        <v>40825</v>
      </c>
      <c r="B16" s="1" t="s">
        <v>36</v>
      </c>
      <c r="C16" s="3">
        <v>49</v>
      </c>
      <c r="D16" s="3">
        <v>51</v>
      </c>
      <c r="E16" s="4">
        <f t="shared" si="0"/>
        <v>0.96078431372549022</v>
      </c>
      <c r="G16" s="10"/>
      <c r="H16" s="6" t="s">
        <v>15</v>
      </c>
      <c r="I16" s="6"/>
      <c r="J16" s="6"/>
      <c r="K16" s="11"/>
    </row>
    <row r="17" spans="1:11" ht="12.75" thickTop="1">
      <c r="A17" s="9">
        <v>40837</v>
      </c>
      <c r="B17" s="1" t="s">
        <v>37</v>
      </c>
      <c r="C17" s="3">
        <v>20</v>
      </c>
      <c r="D17" s="3">
        <v>25</v>
      </c>
      <c r="E17" s="4">
        <f t="shared" si="0"/>
        <v>0.8</v>
      </c>
      <c r="I17" s="3"/>
      <c r="J17" s="3"/>
      <c r="K17" s="4"/>
    </row>
    <row r="18" spans="1:11">
      <c r="A18" s="9">
        <v>40839</v>
      </c>
      <c r="B18" s="1" t="s">
        <v>38</v>
      </c>
      <c r="C18" s="3">
        <v>23</v>
      </c>
      <c r="D18" s="3">
        <v>25</v>
      </c>
      <c r="E18" s="4">
        <f t="shared" si="0"/>
        <v>0.92</v>
      </c>
      <c r="I18" s="3"/>
      <c r="J18" s="3"/>
      <c r="K18" s="4"/>
    </row>
    <row r="19" spans="1:11">
      <c r="A19" s="9">
        <v>40839</v>
      </c>
      <c r="B19" s="1" t="s">
        <v>39</v>
      </c>
      <c r="C19" s="3">
        <v>23</v>
      </c>
      <c r="D19" s="3">
        <v>25</v>
      </c>
      <c r="E19" s="4">
        <f t="shared" si="0"/>
        <v>0.92</v>
      </c>
      <c r="I19" s="3"/>
      <c r="J19" s="3"/>
      <c r="K19" s="4"/>
    </row>
    <row r="20" spans="1:11">
      <c r="A20" s="9">
        <v>40848</v>
      </c>
      <c r="B20" s="1" t="s">
        <v>40</v>
      </c>
      <c r="C20" s="3">
        <v>22</v>
      </c>
      <c r="D20" s="3">
        <v>23</v>
      </c>
      <c r="E20" s="4">
        <f t="shared" si="0"/>
        <v>0.95652173913043481</v>
      </c>
      <c r="I20" s="3"/>
      <c r="J20" s="3"/>
      <c r="K20" s="4"/>
    </row>
    <row r="21" spans="1:11">
      <c r="A21" s="9">
        <v>40848</v>
      </c>
      <c r="B21" s="1" t="s">
        <v>41</v>
      </c>
      <c r="C21" s="3">
        <v>11</v>
      </c>
      <c r="D21" s="3">
        <v>11</v>
      </c>
      <c r="E21" s="4">
        <f t="shared" si="0"/>
        <v>1</v>
      </c>
      <c r="I21" s="3"/>
      <c r="J21" s="3"/>
      <c r="K21" s="4"/>
    </row>
    <row r="22" spans="1:11">
      <c r="A22" s="9">
        <v>40876</v>
      </c>
      <c r="B22" s="1" t="s">
        <v>42</v>
      </c>
      <c r="C22" s="3"/>
      <c r="D22" s="3"/>
      <c r="E22" s="4">
        <v>1</v>
      </c>
      <c r="I22" s="3"/>
      <c r="J22" s="3"/>
      <c r="K22" s="4"/>
    </row>
    <row r="23" spans="1:11">
      <c r="C23" s="3"/>
      <c r="D23" s="3"/>
      <c r="E23" s="4"/>
      <c r="I23" s="3"/>
      <c r="J23" s="3"/>
      <c r="K23" s="4"/>
    </row>
    <row r="24" spans="1:11" ht="12.75" thickBot="1">
      <c r="A24" s="10"/>
      <c r="B24" s="5"/>
      <c r="C24" s="8">
        <f>SUM(C3:C23)</f>
        <v>456</v>
      </c>
      <c r="D24" s="8">
        <f>SUM(D3:D23)</f>
        <v>487</v>
      </c>
      <c r="E24" s="7">
        <f>SUM(E3:E23)/20</f>
        <v>0.93766730712463886</v>
      </c>
    </row>
    <row r="25" spans="1:11" ht="13.5" thickTop="1" thickBot="1">
      <c r="C25" s="25">
        <f>SUM(C24/D24)</f>
        <v>0.93634496919917864</v>
      </c>
      <c r="D25" s="26"/>
    </row>
    <row r="26" spans="1:11" ht="12.75" thickTop="1"/>
    <row r="29" spans="1:11">
      <c r="B29" s="1" t="s">
        <v>22</v>
      </c>
      <c r="C29" s="2">
        <f>E24</f>
        <v>0.93766730712463886</v>
      </c>
      <c r="H29" s="1" t="s">
        <v>21</v>
      </c>
      <c r="I29" s="2">
        <f>C25</f>
        <v>0.93634496919917864</v>
      </c>
    </row>
    <row r="30" spans="1:11">
      <c r="B30" s="1" t="s">
        <v>16</v>
      </c>
      <c r="C30" s="2">
        <f>K9</f>
        <v>0.93888888888888899</v>
      </c>
      <c r="H30" s="1" t="s">
        <v>16</v>
      </c>
      <c r="I30" s="2">
        <f>I10</f>
        <v>0.94007490636704116</v>
      </c>
    </row>
    <row r="31" spans="1:11">
      <c r="B31" s="1" t="s">
        <v>17</v>
      </c>
      <c r="C31" s="2"/>
      <c r="H31" s="1" t="s">
        <v>17</v>
      </c>
      <c r="I31" s="2"/>
    </row>
    <row r="32" spans="1:11">
      <c r="B32" s="13" t="s">
        <v>18</v>
      </c>
      <c r="C32" s="14">
        <f>SUM(C29:C31)</f>
        <v>1.876556196013528</v>
      </c>
      <c r="H32" s="13" t="s">
        <v>18</v>
      </c>
      <c r="I32" s="14">
        <f>SUM(I29:I31)</f>
        <v>1.8764198755662198</v>
      </c>
    </row>
    <row r="33" spans="2:9">
      <c r="B33" s="12"/>
      <c r="C33" s="3" t="s">
        <v>20</v>
      </c>
      <c r="H33" s="12"/>
      <c r="I33" s="3" t="s">
        <v>20</v>
      </c>
    </row>
    <row r="34" spans="2:9" ht="12.75" thickBot="1">
      <c r="B34" s="5" t="s">
        <v>19</v>
      </c>
      <c r="C34" s="7">
        <f>SUM(C32/2)</f>
        <v>0.93827809800676398</v>
      </c>
      <c r="H34" s="5" t="s">
        <v>19</v>
      </c>
      <c r="I34" s="7">
        <f>SUM(I32/2)</f>
        <v>0.9382099377831099</v>
      </c>
    </row>
    <row r="35" spans="2:9" ht="12.75" thickTop="1"/>
  </sheetData>
  <mergeCells count="5">
    <mergeCell ref="C25:D25"/>
    <mergeCell ref="A1:E1"/>
    <mergeCell ref="G1:K1"/>
    <mergeCell ref="I10:J10"/>
    <mergeCell ref="G14:K14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NCA1</vt:lpstr>
      <vt:lpstr>FN</vt:lpstr>
      <vt:lpstr>Sheet2</vt:lpstr>
      <vt:lpstr>Sheet3</vt:lpstr>
    </vt:vector>
  </TitlesOfParts>
  <Company>Firelands Regional Medical Center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2012-02-27T20:01:24Z</cp:lastPrinted>
  <dcterms:created xsi:type="dcterms:W3CDTF">2011-09-12T17:35:58Z</dcterms:created>
  <dcterms:modified xsi:type="dcterms:W3CDTF">2012-02-27T20:02:00Z</dcterms:modified>
</cp:coreProperties>
</file>