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d430bbfdbeed2282/Documents/CROWN BUDGET TRAINING/LESSON ^N4 - CONTENTMENT/"/>
    </mc:Choice>
  </mc:AlternateContent>
  <xr:revisionPtr revIDLastSave="201" documentId="8_{5D3314AC-AB62-4FB2-9938-D1F7BF2F0646}" xr6:coauthVersionLast="47" xr6:coauthVersionMax="47" xr10:uidLastSave="{FE061959-40EA-4571-8F8D-FC0F5CC2EF5A}"/>
  <bookViews>
    <workbookView xWindow="-120" yWindow="-120" windowWidth="29040" windowHeight="15720" activeTab="4"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 name="_xlnm.Print_Titles" localSheetId="4">'Spending Plan'!$2:$2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3" i="5" l="1"/>
  <c r="F125" i="5"/>
  <c r="F118" i="5"/>
  <c r="F108" i="5"/>
  <c r="F101" i="5"/>
  <c r="F96" i="5"/>
  <c r="F91" i="5"/>
  <c r="F75" i="5"/>
  <c r="F70" i="5"/>
  <c r="F64" i="5"/>
  <c r="F54" i="5"/>
  <c r="F50" i="5"/>
  <c r="F35" i="5"/>
  <c r="E54" i="5"/>
  <c r="D35" i="5"/>
  <c r="C35" i="5"/>
  <c r="E20" i="5" l="1"/>
  <c r="E35" i="5"/>
  <c r="E125" i="5"/>
  <c r="C125" i="5"/>
  <c r="E118" i="5"/>
  <c r="C118" i="5"/>
  <c r="E108" i="5"/>
  <c r="C108" i="5"/>
  <c r="E101" i="5"/>
  <c r="C101" i="5"/>
  <c r="E96" i="5"/>
  <c r="C96" i="5"/>
  <c r="E91" i="5"/>
  <c r="C91" i="5"/>
  <c r="E75" i="5"/>
  <c r="C75" i="5"/>
  <c r="E64" i="5"/>
  <c r="C64" i="5"/>
  <c r="E50" i="5"/>
  <c r="C50" i="5"/>
  <c r="E26" i="5"/>
  <c r="C26" i="5"/>
  <c r="G6" i="4" s="1"/>
  <c r="C20" i="5"/>
  <c r="E10" i="5"/>
  <c r="C10" i="5"/>
  <c r="G2" i="4" s="1"/>
  <c r="E5" i="4" s="1"/>
  <c r="G5" i="4" s="1"/>
  <c r="C34" i="4"/>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D60" i="2"/>
  <c r="C72" i="5" s="1"/>
  <c r="G51" i="2"/>
  <c r="D51" i="2"/>
  <c r="C36" i="5" s="1"/>
  <c r="G43" i="2"/>
  <c r="D43" i="2"/>
  <c r="C55" i="5" s="1"/>
  <c r="C54" i="5" s="1"/>
  <c r="G33" i="2"/>
  <c r="D33" i="2"/>
  <c r="G21" i="2"/>
  <c r="E31" i="5" l="1"/>
  <c r="E5" i="5" s="1"/>
  <c r="D26" i="5"/>
  <c r="C31" i="5"/>
  <c r="C5" i="5" s="1"/>
  <c r="E70" i="5"/>
  <c r="E36" i="5"/>
  <c r="G63" i="2"/>
  <c r="G64" i="2" s="1"/>
  <c r="E55" i="5"/>
  <c r="G7" i="4"/>
  <c r="D20" i="5"/>
  <c r="D31" i="5" s="1"/>
  <c r="H2" i="4"/>
  <c r="C71" i="5"/>
  <c r="C70" i="5" s="1"/>
  <c r="C133" i="5" s="1"/>
  <c r="C6" i="5" s="1"/>
  <c r="C7" i="5" s="1"/>
  <c r="E133" i="5" l="1"/>
  <c r="E6" i="5" s="1"/>
  <c r="E7" i="5" s="1"/>
  <c r="H7" i="4"/>
  <c r="E24" i="4"/>
  <c r="G24" i="4" s="1"/>
  <c r="D96" i="5" s="1"/>
  <c r="E16" i="4"/>
  <c r="G16" i="4" s="1"/>
  <c r="D64" i="5" s="1"/>
  <c r="E30" i="4"/>
  <c r="G30" i="4" s="1"/>
  <c r="D118" i="5" s="1"/>
  <c r="E22" i="4"/>
  <c r="G22" i="4" s="1"/>
  <c r="D91" i="5" s="1"/>
  <c r="E14" i="4"/>
  <c r="G14" i="4" s="1"/>
  <c r="D54" i="5" s="1"/>
  <c r="E26" i="4"/>
  <c r="G26" i="4" s="1"/>
  <c r="D101" i="5" s="1"/>
  <c r="E28" i="4"/>
  <c r="G28" i="4" s="1"/>
  <c r="D108" i="5" s="1"/>
  <c r="E20" i="4"/>
  <c r="G20" i="4" s="1"/>
  <c r="D75" i="5" s="1"/>
  <c r="E12" i="4"/>
  <c r="G12" i="4" s="1"/>
  <c r="D50" i="5" s="1"/>
  <c r="E18" i="4"/>
  <c r="G18" i="4" s="1"/>
  <c r="D70" i="5" s="1"/>
  <c r="E10" i="4"/>
  <c r="G10" i="4" s="1"/>
  <c r="G35" i="4" l="1"/>
  <c r="H35" i="4" s="1"/>
  <c r="D133" i="5"/>
</calcChain>
</file>

<file path=xl/sharedStrings.xml><?xml version="1.0" encoding="utf-8"?>
<sst xmlns="http://schemas.openxmlformats.org/spreadsheetml/2006/main" count="454" uniqueCount="264">
  <si>
    <t>Case Study B</t>
  </si>
  <si>
    <t xml:space="preserve">This young family lives in Southern California where the cost of real estate is high. Jerry is 40 years old and works as a police officer. Janice is 38 years old and is an X-ray technician. Neither are followers of Jesus Christ, but they do have a religious background. They do not attend church. They have two young children, Billy who is 8 years old, and Barb who is 6 years old. </t>
  </si>
  <si>
    <t xml:space="preserve">Due to the financial challenges in this home, Jerry and Janice do not have a good marital relationship. In fact, they are seeing a counselor weekly to save and strengthen their marriage. Previously unknown to Jerry, Janice has accumulated most of the credit card debt (Credit cards #1 to #5). He recently became aware of this debt and reached out to Crown for budget coaching. Currently, they are trying to make the minimum payments on all their debts. </t>
  </si>
  <si>
    <t xml:space="preserve">Both Jerry and Janice are paid twice a month, on the first and fifteenth. Jerry has a part-time job as a security consultant. Jerry's employer pays the full premium for medical, dental and vision insurance for himself, Janice, and the two children. The medical plan doesn't charge for preventive care, but carries a 6,000 family deductible and pays various percentages after the deductible is met. Dental is no charge for regular cleaning and check-ups, and a percentage of dental repair. The Vision Insurance covers the cost of an annual vision exam and 50% of the cost of glasses or contact lenses. 
</t>
  </si>
  <si>
    <t xml:space="preserve">Jerry's employer provides paid life insurance in the amount of 2 years salary. In addition, he has a term policy with Janice as the beneficiary. His employer also provides disability insurance which will pay 100% of his salary for short-term illnesses and 50% of his salary for long-term disability (longer than 6 months).
</t>
  </si>
  <si>
    <t>Jerry and Janice own their primary home. They kept their former home (which they originally bought for about $650,000) as an investment home. Its monthly mortgage payment is 3,600. They get monthly rental income of 3,900, leaving 300 each month for maintenance, repairs, vacancies and other rental property costs. They are convinced that real estate, especially in Southern California, is a better investment than putting money into a 401k retirement plan.</t>
  </si>
  <si>
    <t>They have been contributing 100/mo per child to a 529 college savings fund. Their goal is for their kids to not have to take out student loans or work their way through college.</t>
  </si>
  <si>
    <t>Help Jerry and Janice with their budget and debts.
- Complete the "% Spending Plan" tab, using appropriate percentages from the "Percentage Guide" tab.
- In the "Spending Plan" tab, complete the "new budget" column, explaining significant changes in the "comments" column.
- Complete the Debt Snowball Calculator.</t>
  </si>
  <si>
    <t>The questions below are from the Case Study B Assignment.  They are listed here so you can be thinking about them as you review the forms in this spreadsheet.</t>
  </si>
  <si>
    <t xml:space="preserve">1. Neither are followers of Jesus Christ, but they do have a religious background. They do not attend church. How can you gently introduce them to Jesus Christ as their personal Savior?        </t>
  </si>
  <si>
    <t xml:space="preserve"> </t>
  </si>
  <si>
    <t xml:space="preserve">2. What biblical principles and practical tools could you suggest to help them find contentment while getting their discretionary spending under control?        </t>
  </si>
  <si>
    <t>4. After completing the Percentage Spending Plan to show the guideline amounts, what recommendations would you bring to Jerry's and Janices's attention first? Why?</t>
  </si>
  <si>
    <t xml:space="preserve">5. While referring to the Crown MoneyMap, what would you recommend they do in each of the first three Destinations?  (List each destination along with specific suggestions for that destination before moving to the next.)  In light of this, how would you advise them about contributing to their kids' college savings funds?        </t>
  </si>
  <si>
    <t xml:space="preserve">6. What options would you discuss with them regarding their rental/investment house?        </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</si>
  <si>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</si>
  <si>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</si>
  <si>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</si>
  <si>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</si>
  <si>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</si>
  <si>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</si>
  <si>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</si>
  <si>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</si>
  <si>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</si>
  <si>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</si>
  <si>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</si>
  <si>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</si>
  <si>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 (Rental Property)</t>
  </si>
  <si>
    <t>Mortgages/Notes Receivable</t>
  </si>
  <si>
    <t>Automobile 1 - 5 year-old Acura RDX</t>
  </si>
  <si>
    <t>Automobile 2 - 2 year-old Ford F-150</t>
  </si>
  <si>
    <t>Automobile 3 (look up value, e.g., kbb.com)</t>
  </si>
  <si>
    <t>Personal Property (Furniture, Jewelry, etc.)</t>
  </si>
  <si>
    <t>Retirement Savings (Jerry's 401k)</t>
  </si>
  <si>
    <t>Retirement Savings (Janice's 401k)</t>
  </si>
  <si>
    <t>College Savings Account</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</si>
  <si>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</si>
  <si>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</si>
  <si>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</si>
  <si>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</si>
  <si>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</si>
  <si>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</si>
  <si>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</si>
  <si>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</si>
  <si>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</si>
  <si>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Credit Card #1</t>
  </si>
  <si>
    <t>Credit Card #2</t>
  </si>
  <si>
    <t>Credit Card #3</t>
  </si>
  <si>
    <t>Credit Card #4</t>
  </si>
  <si>
    <t>Credit Card #5</t>
  </si>
  <si>
    <t>Total Credit Cards</t>
  </si>
  <si>
    <t>AUTO LOANS</t>
  </si>
  <si>
    <t>Loan Company</t>
  </si>
  <si>
    <t>Year, Make, Model</t>
  </si>
  <si>
    <t>Ford Financing Company</t>
  </si>
  <si>
    <t>Ford F-150</t>
  </si>
  <si>
    <t>Total Auto Loans</t>
  </si>
  <si>
    <t>HOME MORTGAGES (includes home equity loans or lines of credit)</t>
  </si>
  <si>
    <t>Mortgage Service Company</t>
  </si>
  <si>
    <t>Property Address</t>
  </si>
  <si>
    <t>Home Mortgage #1 (Primary Home)</t>
  </si>
  <si>
    <t>Home Mortgage #2 (Rental Property)</t>
  </si>
  <si>
    <t>Total Home Mortgages</t>
  </si>
  <si>
    <t>OTHER DEBT (education, medical, personal, business, legal, IRS, etc.)</t>
  </si>
  <si>
    <t>Who</t>
  </si>
  <si>
    <t>Type of Debt (medical, education, etc.)</t>
  </si>
  <si>
    <t>Personal Debt To Relatives</t>
  </si>
  <si>
    <t>Educational Loans</t>
  </si>
  <si>
    <t>Medical Bill</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</si>
  <si>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</si>
  <si>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</si>
  <si>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</si>
  <si>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</si>
  <si>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</si>
  <si>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</si>
  <si>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</si>
  <si>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</si>
  <si>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</si>
  <si>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</si>
  <si>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</si>
  <si>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</si>
  <si>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</si>
  <si>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</si>
  <si>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</si>
  <si>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</si>
  <si>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</si>
  <si>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</si>
  <si>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</si>
  <si>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</si>
  <si>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</si>
  <si>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</si>
  <si>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</si>
  <si>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</si>
  <si>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</si>
  <si>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</si>
  <si>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</si>
  <si>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</si>
  <si>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</si>
  <si>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</si>
  <si>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</si>
  <si>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</si>
  <si>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</si>
  <si>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</si>
  <si>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</si>
  <si>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</si>
  <si>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</si>
  <si>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</si>
  <si>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</si>
  <si>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</si>
  <si>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</si>
  <si>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</si>
  <si>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</si>
  <si>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</si>
  <si>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</si>
  <si>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</si>
  <si>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</si>
  <si>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</si>
  <si>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</si>
  <si>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</si>
  <si>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</si>
  <si>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</si>
  <si>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</si>
  <si>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</si>
  <si>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</si>
  <si>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</si>
  <si>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</si>
  <si>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</si>
  <si>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</si>
  <si>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</si>
  <si>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</si>
  <si>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</si>
  <si>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</si>
  <si>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</si>
  <si>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</si>
  <si>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</si>
  <si>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</si>
  <si>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Jerry's NET Income</t>
  </si>
  <si>
    <t>Janice's NET Income</t>
  </si>
  <si>
    <t xml:space="preserve">Jerry's part-time income (NET) </t>
  </si>
  <si>
    <t>Commissions</t>
  </si>
  <si>
    <t>Bonuses/Tips</t>
  </si>
  <si>
    <t>Retirement Income</t>
  </si>
  <si>
    <t>Rental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</si>
  <si>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</si>
  <si>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</si>
  <si>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</si>
  <si>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</si>
  <si>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</si>
  <si>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</si>
  <si>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</si>
  <si>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</si>
  <si>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</si>
  <si>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</si>
  <si>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</si>
  <si>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</si>
  <si>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</si>
  <si>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</si>
  <si>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</si>
  <si>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</si>
  <si>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</si>
  <si>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</si>
  <si>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Home Warranty</t>
  </si>
  <si>
    <t>Electricity</t>
  </si>
  <si>
    <t>Home Owners Accociation</t>
  </si>
  <si>
    <t>Water and Garbage Pickup</t>
  </si>
  <si>
    <t>Yard Service</t>
  </si>
  <si>
    <t>Telephone / Cell phone</t>
  </si>
  <si>
    <t>Maintenance</t>
  </si>
  <si>
    <t>Cable TV</t>
  </si>
  <si>
    <t>Internet</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</si>
  <si>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</si>
  <si>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</si>
  <si>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</si>
  <si>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</si>
  <si>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</si>
  <si>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</si>
  <si>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</si>
  <si>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</si>
  <si>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</si>
  <si>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</si>
  <si>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</si>
  <si>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- 750,000 20 year term on Jerry</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</si>
  <si>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</si>
  <si>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</si>
  <si>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</si>
  <si>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</si>
  <si>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</si>
  <si>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</si>
  <si>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</si>
  <si>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t>
  </si>
  <si>
    <t>Lunches</t>
  </si>
  <si>
    <t>Movies/Events</t>
  </si>
  <si>
    <t>Activities (Kids)</t>
  </si>
  <si>
    <t>Baby Sitters</t>
  </si>
  <si>
    <t>Health Club</t>
  </si>
  <si>
    <t>Vacation</t>
  </si>
  <si>
    <t>Amazon Prime</t>
  </si>
  <si>
    <t>Audible</t>
  </si>
  <si>
    <t>Sirius</t>
  </si>
  <si>
    <t>Netflix</t>
  </si>
  <si>
    <t>Apple</t>
  </si>
  <si>
    <t>Pets</t>
  </si>
  <si>
    <t>Category 9 - Clothing (monthly)</t>
  </si>
  <si>
    <t>Children's Clothing Needs</t>
  </si>
  <si>
    <t>Husband/Wife Clothing Needs</t>
  </si>
  <si>
    <t>Category 10 - Savings (monthly)</t>
  </si>
  <si>
    <t>Savings Account</t>
  </si>
  <si>
    <t>Credit Union</t>
  </si>
  <si>
    <t>Category 11 - Health &amp; Wellness (monthly)</t>
  </si>
  <si>
    <t>Medical/Dental/Vision</t>
  </si>
  <si>
    <t>Dentist</t>
  </si>
  <si>
    <t>Prescriptions</t>
  </si>
  <si>
    <t>Eye Glasses / Contacts</t>
  </si>
  <si>
    <t>Marriage Counseling</t>
  </si>
  <si>
    <t>Category 12 - Miscellaneous (monthly)</t>
  </si>
  <si>
    <t>Toiletries / Cosmetics</t>
  </si>
  <si>
    <t>Beauty / Barber</t>
  </si>
  <si>
    <t>Laundry / Cleaning</t>
  </si>
  <si>
    <t>Allowances</t>
  </si>
  <si>
    <t>Gifts (including Christmas)</t>
  </si>
  <si>
    <t>Cash (Jerry)</t>
  </si>
  <si>
    <t>Cash (Janice)</t>
  </si>
  <si>
    <t>Category 13 - Investments (monthly)</t>
  </si>
  <si>
    <t>Employer 401k/403b plans</t>
  </si>
  <si>
    <t>Retirement IRAs</t>
  </si>
  <si>
    <t>College Fund - 529 plan</t>
  </si>
  <si>
    <t>Non-Retirement Stocks, Bonds, Mutual Funds</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</si>
  <si>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</si>
  <si>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</si>
  <si>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</si>
  <si>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</si>
  <si>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</si>
  <si>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</si>
  <si>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</si>
  <si>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</si>
  <si>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3. Jerry and Janice have different goals.  How can you help them both align on and achieve their goals? Jerry's Goals: Get out of credit card debt; balance the budget; live within their income; save more. Janice's Goal: Spend money without feeling guilty.</t>
  </si>
  <si>
    <t>updated September 2023</t>
  </si>
  <si>
    <t>7. ​​​​​​​From the Debt Snowball Calculator, answer the following questions:
- How long will it take to pay off all their non-mortgage debt if they don't make any extra payments? 
- How long will it take to pay off all their non-mortgage debt if they pay an extra $200/month? 
- How much extra per month should they pay if they want to be debt-free except for the mortgage in 5 years?</t>
  </si>
  <si>
    <t>EVEN BILLING</t>
  </si>
  <si>
    <t>TRIPLE PLAY COMBINE INTERNET/CELL/CABLE.</t>
  </si>
  <si>
    <t>BASIC CABLE - COMBINE INTERNET/CEELL/CABLE</t>
  </si>
  <si>
    <t>CONSUMER CELLAR CHEAPER SERVICE - COMBINE</t>
  </si>
  <si>
    <t>401 K BETTER INVESTMENT TAX BENEFITS AND WITH LESS RETRICTIONS</t>
  </si>
  <si>
    <t>??? IS THIS CASH FOR MONTHLY EXPENSES (DOUBLE COUNTING)</t>
  </si>
  <si>
    <t>SHORT-TERM NO EATING OUT</t>
  </si>
  <si>
    <t>SHORT-TERM NO MOVIES/EVENTS</t>
  </si>
  <si>
    <t>REDUCED BY 50%</t>
  </si>
  <si>
    <t>CHEAPER HEALTH CLUB MEMBERSHIP REDUCTED 50%</t>
  </si>
  <si>
    <t>SHORT-TERM TEMPORARY EXPENSE REDUCE BY 50%</t>
  </si>
  <si>
    <t>TAKE CARE OF OWN YARD SERVICE</t>
  </si>
  <si>
    <t>REDUCE GROGERY BILL SHORT-TERM BY $310 PER MONTH</t>
  </si>
  <si>
    <t xml:space="preserve">CCC REFERRAL DEBT MGMT. FOR  RATE REDUCTION &amp; S-T PAYMENTS REDUCTIONN BY 50% </t>
  </si>
  <si>
    <t xml:space="preserve">TALK TO CREDITOR TO REDUCE PAYMENT $110 </t>
  </si>
  <si>
    <t>Downside to rental home and sell primary home long-term reduce mtg. debt $175,000/reduce monthly mtg. payment by $1,200, and reduce interest rate from 4.5% to 4.%.</t>
  </si>
  <si>
    <t>REDUCE GAS &amp; OIL BY $100</t>
  </si>
  <si>
    <t xml:space="preserve">TALK  TO CREDITOR TO REDUCE EDUCATIONAL LOAN PAYMENT BY $110 </t>
  </si>
  <si>
    <t>CCC REFERRAL FOR DEBT MGMT. REDUCE PAYMENT 50%</t>
  </si>
  <si>
    <t>REDUCED LUNCHES BY 50%</t>
  </si>
  <si>
    <t>REDUCE GIFTS FOR CHRISTMAS BY $25 PER MONTH</t>
  </si>
  <si>
    <t>INCREASE 401 K CONTRIBUTIONS BY $200 FROM MONTHLY 529 PLAN CONTR.IBUTION</t>
  </si>
  <si>
    <t>CHANGE TO CONTRIBUTE TO 401 K FOR CONTRIBUTIONS FOR JERRY &amp; JANICE</t>
  </si>
  <si>
    <t>CANCEL AMAZON PRIME</t>
  </si>
  <si>
    <t>CANCEL AUDIBLE</t>
  </si>
  <si>
    <t>CANCEL SIRIUS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</si>
</sst>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quot;$&quot;#,##0.000_);[Red]\(&quot;$&quot;#,##0.000\)"/>
    <numFmt numFmtId="166" formatCode="0.0%"/>
    <numFmt numFmtId="167" formatCode="_(&quot;$&quot;* #,##0_);_(&quot;$&quot;* \(#,##0\);_(&quot;$&quot;* &quot;-&quot;??_);_(@_)"/>
    <numFmt numFmtId="168" formatCode="_(* #,##0_);_(* \(#,##0\);_(* &quot;-&quot;??_);_(@_)"/>
    <numFmt numFmtId="169" formatCode="#,##0;\(#,##0\)"/>
  </numFmts>
  <fonts count="37" x14ac:knownFonts="1">
    <font>
      <sz val="10"/>
      <color rgb="FF000000"/>
      <name val="Arial"/>
      <scheme val="minor"/>
    </font>
    <font>
      <b/>
      <sz val="16"/>
      <color theme="1"/>
      <name val="Calibri"/>
    </font>
    <font>
      <sz val="11"/>
      <color theme="1"/>
      <name val="Calibri"/>
    </font>
    <font>
      <sz val="14"/>
      <color theme="1"/>
      <name val="Calibri"/>
    </font>
    <font>
      <b/>
      <sz val="14"/>
      <color theme="1"/>
      <name val="Calibri"/>
    </font>
    <font>
      <i/>
      <sz val="11"/>
      <color theme="1"/>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i/>
      <sz val="9"/>
      <color theme="1"/>
      <name val="Arial"/>
    </font>
    <font>
      <b/>
      <sz val="12"/>
      <color rgb="FFC00000"/>
      <name val="Arial"/>
    </font>
    <font>
      <b/>
      <sz val="14"/>
      <color rgb="FFFF0000"/>
      <name val="Arial"/>
    </font>
    <font>
      <b/>
      <vertAlign val="superscript"/>
      <sz val="10"/>
      <color theme="1"/>
      <name val="Arial"/>
    </font>
    <font>
      <i/>
      <sz val="10"/>
      <color theme="1"/>
      <name val="Arial"/>
    </font>
    <font>
      <sz val="12"/>
      <color theme="1"/>
      <name val="Arial"/>
      <family val="2"/>
    </font>
    <font>
      <sz val="12"/>
      <color rgb="FFFF0000"/>
      <name val="Arial"/>
      <family val="2"/>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63">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2" xfId="0" applyFont="1" applyBorder="1"/>
    <xf numFmtId="0" fontId="5" fillId="0" borderId="0" xfId="0" applyFont="1" applyAlignment="1">
      <alignment horizontal="right"/>
    </xf>
    <xf numFmtId="0" fontId="6" fillId="0" borderId="0" xfId="0" applyFont="1"/>
    <xf numFmtId="0" fontId="6" fillId="0" borderId="0" xfId="0" applyFont="1" applyAlignment="1">
      <alignment horizontal="left"/>
    </xf>
    <xf numFmtId="0" fontId="8" fillId="0" borderId="0" xfId="0" applyFont="1"/>
    <xf numFmtId="14" fontId="9" fillId="0" borderId="6" xfId="0" applyNumberFormat="1" applyFont="1" applyBorder="1" applyAlignment="1">
      <alignment horizontal="right"/>
    </xf>
    <xf numFmtId="0" fontId="8" fillId="2" borderId="10" xfId="0" applyFont="1" applyFill="1" applyBorder="1" applyAlignment="1">
      <alignment horizontal="center"/>
    </xf>
    <xf numFmtId="0" fontId="10" fillId="0" borderId="0" xfId="0" applyFont="1"/>
    <xf numFmtId="14" fontId="9" fillId="0" borderId="0" xfId="0" applyNumberFormat="1" applyFont="1" applyAlignment="1">
      <alignment horizontal="right"/>
    </xf>
    <xf numFmtId="49" fontId="9" fillId="0" borderId="0" xfId="0" applyNumberFormat="1" applyFont="1" applyAlignment="1">
      <alignment horizontal="center" vertical="top"/>
    </xf>
    <xf numFmtId="0" fontId="8" fillId="0" borderId="0" xfId="0" applyFont="1" applyAlignment="1">
      <alignment horizontal="left"/>
    </xf>
    <xf numFmtId="0" fontId="11" fillId="0" borderId="0" xfId="0" applyFont="1"/>
    <xf numFmtId="0" fontId="8" fillId="4" borderId="12" xfId="0" applyFont="1" applyFill="1" applyBorder="1" applyAlignment="1">
      <alignment horizontal="center"/>
    </xf>
    <xf numFmtId="0" fontId="11" fillId="0" borderId="0" xfId="0" applyFont="1" applyAlignment="1">
      <alignment horizontal="left" wrapText="1"/>
    </xf>
    <xf numFmtId="44" fontId="13" fillId="0" borderId="0" xfId="0" applyNumberFormat="1" applyFont="1"/>
    <xf numFmtId="164" fontId="14" fillId="3" borderId="16" xfId="0" applyNumberFormat="1" applyFont="1" applyFill="1" applyBorder="1" applyAlignment="1">
      <alignment horizontal="right"/>
    </xf>
    <xf numFmtId="8" fontId="14" fillId="3" borderId="17" xfId="0" applyNumberFormat="1" applyFont="1" applyFill="1" applyBorder="1" applyAlignment="1">
      <alignment horizontal="left" wrapText="1"/>
    </xf>
    <xf numFmtId="49" fontId="14" fillId="3" borderId="18" xfId="0" applyNumberFormat="1" applyFont="1" applyFill="1" applyBorder="1" applyAlignment="1">
      <alignment horizontal="left" vertical="top" wrapText="1"/>
    </xf>
    <xf numFmtId="49" fontId="14" fillId="3" borderId="10" xfId="0" applyNumberFormat="1" applyFont="1" applyFill="1" applyBorder="1" applyAlignment="1">
      <alignment horizontal="left" vertical="top" wrapText="1"/>
    </xf>
    <xf numFmtId="49" fontId="14" fillId="3" borderId="19" xfId="0" applyNumberFormat="1" applyFont="1" applyFill="1" applyBorder="1" applyAlignment="1">
      <alignment horizontal="left" vertical="top" wrapText="1"/>
    </xf>
    <xf numFmtId="44" fontId="8" fillId="0" borderId="0" xfId="0" applyNumberFormat="1" applyFont="1"/>
    <xf numFmtId="164" fontId="6" fillId="2" borderId="26" xfId="0" applyNumberFormat="1" applyFont="1" applyFill="1" applyBorder="1" applyAlignment="1">
      <alignment horizontal="right"/>
    </xf>
    <xf numFmtId="44" fontId="15" fillId="0" borderId="0" xfId="0" applyNumberFormat="1" applyFont="1" applyAlignment="1">
      <alignment horizontal="left" wrapText="1"/>
    </xf>
    <xf numFmtId="49" fontId="8" fillId="0" borderId="27" xfId="0" applyNumberFormat="1" applyFont="1" applyBorder="1" applyAlignment="1">
      <alignment wrapText="1"/>
    </xf>
    <xf numFmtId="44" fontId="8" fillId="0" borderId="0" xfId="0" applyNumberFormat="1" applyFont="1" applyAlignment="1">
      <alignment horizontal="center"/>
    </xf>
    <xf numFmtId="0" fontId="12" fillId="0" borderId="0" xfId="0" applyFont="1"/>
    <xf numFmtId="0" fontId="16" fillId="5" borderId="10" xfId="0" applyFont="1" applyFill="1" applyBorder="1" applyAlignment="1">
      <alignment horizontal="left" wrapText="1"/>
    </xf>
    <xf numFmtId="0" fontId="12" fillId="0" borderId="0" xfId="0" applyFont="1" applyAlignment="1">
      <alignment horizontal="right"/>
    </xf>
    <xf numFmtId="0" fontId="8" fillId="0" borderId="0" xfId="0" applyFont="1" applyAlignment="1">
      <alignment horizontal="center"/>
    </xf>
    <xf numFmtId="49" fontId="8" fillId="4" borderId="28" xfId="0" applyNumberFormat="1" applyFont="1" applyFill="1" applyBorder="1" applyAlignment="1">
      <alignment horizontal="left"/>
    </xf>
    <xf numFmtId="49" fontId="8" fillId="4" borderId="29" xfId="0" applyNumberFormat="1" applyFont="1" applyFill="1" applyBorder="1" applyAlignment="1">
      <alignment horizontal="center" wrapText="1"/>
    </xf>
    <xf numFmtId="0" fontId="8" fillId="4" borderId="29" xfId="0" applyFont="1" applyFill="1" applyBorder="1" applyAlignment="1">
      <alignment horizontal="center" wrapText="1"/>
    </xf>
    <xf numFmtId="10" fontId="8" fillId="4" borderId="29" xfId="0" applyNumberFormat="1" applyFont="1" applyFill="1" applyBorder="1" applyAlignment="1">
      <alignment horizontal="center" wrapText="1"/>
    </xf>
    <xf numFmtId="0" fontId="8" fillId="4" borderId="30" xfId="0" applyFont="1" applyFill="1" applyBorder="1" applyAlignment="1">
      <alignment horizontal="center" wrapText="1"/>
    </xf>
    <xf numFmtId="0" fontId="15" fillId="5" borderId="10" xfId="0" applyFont="1" applyFill="1" applyBorder="1" applyAlignment="1">
      <alignment horizontal="left" wrapText="1"/>
    </xf>
    <xf numFmtId="49" fontId="8" fillId="4" borderId="31" xfId="0" applyNumberFormat="1" applyFont="1" applyFill="1" applyBorder="1" applyAlignment="1">
      <alignment horizontal="center" wrapText="1"/>
    </xf>
    <xf numFmtId="49" fontId="8" fillId="4" borderId="32" xfId="0" applyNumberFormat="1" applyFont="1" applyFill="1" applyBorder="1" applyAlignment="1">
      <alignment horizontal="center" wrapText="1"/>
    </xf>
    <xf numFmtId="0" fontId="8" fillId="4" borderId="32" xfId="0" applyFont="1" applyFill="1" applyBorder="1" applyAlignment="1">
      <alignment horizontal="center" wrapText="1"/>
    </xf>
    <xf numFmtId="10" fontId="8" fillId="4" borderId="32" xfId="0" applyNumberFormat="1" applyFont="1" applyFill="1" applyBorder="1" applyAlignment="1">
      <alignment horizontal="center" wrapText="1"/>
    </xf>
    <xf numFmtId="0" fontId="8" fillId="4" borderId="33" xfId="0" applyFont="1" applyFill="1" applyBorder="1" applyAlignment="1">
      <alignment horizontal="center" wrapText="1"/>
    </xf>
    <xf numFmtId="165" fontId="15" fillId="5" borderId="10" xfId="0" applyNumberFormat="1" applyFont="1" applyFill="1" applyBorder="1" applyAlignment="1">
      <alignment horizontal="left" wrapText="1"/>
    </xf>
    <xf numFmtId="44" fontId="14" fillId="0" borderId="0" xfId="0" applyNumberFormat="1" applyFont="1"/>
    <xf numFmtId="49" fontId="14" fillId="3" borderId="31" xfId="0" applyNumberFormat="1" applyFont="1" applyFill="1" applyBorder="1" applyAlignment="1">
      <alignment horizontal="left"/>
    </xf>
    <xf numFmtId="164" fontId="14" fillId="3" borderId="17" xfId="0" applyNumberFormat="1" applyFont="1" applyFill="1" applyBorder="1" applyAlignment="1">
      <alignment horizontal="left"/>
    </xf>
    <xf numFmtId="164" fontId="14" fillId="3" borderId="17" xfId="0" applyNumberFormat="1" applyFont="1" applyFill="1" applyBorder="1"/>
    <xf numFmtId="166" fontId="14" fillId="3" borderId="17" xfId="0" applyNumberFormat="1" applyFont="1" applyFill="1" applyBorder="1" applyAlignment="1">
      <alignment horizontal="center"/>
    </xf>
    <xf numFmtId="1" fontId="14" fillId="3" borderId="17" xfId="0" applyNumberFormat="1" applyFont="1" applyFill="1" applyBorder="1" applyAlignment="1">
      <alignment horizontal="center"/>
    </xf>
    <xf numFmtId="164" fontId="14" fillId="3" borderId="34" xfId="0" applyNumberFormat="1" applyFont="1" applyFill="1" applyBorder="1"/>
    <xf numFmtId="165" fontId="14" fillId="3" borderId="17" xfId="0" applyNumberFormat="1" applyFont="1" applyFill="1" applyBorder="1" applyAlignment="1">
      <alignment horizontal="left" wrapText="1"/>
    </xf>
    <xf numFmtId="0" fontId="14" fillId="0" borderId="0" xfId="0" applyFont="1"/>
    <xf numFmtId="164" fontId="14" fillId="3" borderId="35" xfId="0" applyNumberFormat="1" applyFont="1" applyFill="1" applyBorder="1"/>
    <xf numFmtId="166" fontId="14" fillId="3" borderId="35" xfId="0" applyNumberFormat="1" applyFont="1" applyFill="1" applyBorder="1" applyAlignment="1">
      <alignment horizontal="center"/>
    </xf>
    <xf numFmtId="1" fontId="14" fillId="3" borderId="35" xfId="0" applyNumberFormat="1" applyFont="1" applyFill="1" applyBorder="1" applyAlignment="1">
      <alignment horizontal="center"/>
    </xf>
    <xf numFmtId="164" fontId="14" fillId="3" borderId="36" xfId="0" applyNumberFormat="1" applyFont="1" applyFill="1" applyBorder="1"/>
    <xf numFmtId="49" fontId="8" fillId="4" borderId="37" xfId="0" applyNumberFormat="1" applyFont="1" applyFill="1" applyBorder="1" applyAlignment="1">
      <alignment horizontal="left" wrapText="1"/>
    </xf>
    <xf numFmtId="164" fontId="8" fillId="4" borderId="38" xfId="0" applyNumberFormat="1" applyFont="1" applyFill="1" applyBorder="1" applyAlignment="1">
      <alignment horizontal="left"/>
    </xf>
    <xf numFmtId="164" fontId="8" fillId="4" borderId="39" xfId="0" applyNumberFormat="1" applyFont="1" applyFill="1" applyBorder="1"/>
    <xf numFmtId="166" fontId="8" fillId="4" borderId="40" xfId="0" applyNumberFormat="1" applyFont="1" applyFill="1" applyBorder="1" applyAlignment="1">
      <alignment horizontal="right"/>
    </xf>
    <xf numFmtId="167" fontId="8" fillId="4" borderId="40" xfId="0" applyNumberFormat="1" applyFont="1" applyFill="1" applyBorder="1" applyAlignment="1">
      <alignment horizontal="center"/>
    </xf>
    <xf numFmtId="164" fontId="8" fillId="4" borderId="41" xfId="0" applyNumberFormat="1" applyFont="1" applyFill="1" applyBorder="1"/>
    <xf numFmtId="49" fontId="13" fillId="5" borderId="18" xfId="0" applyNumberFormat="1" applyFont="1" applyFill="1" applyBorder="1" applyAlignment="1">
      <alignment horizontal="left"/>
    </xf>
    <xf numFmtId="49" fontId="13" fillId="5" borderId="10" xfId="0" applyNumberFormat="1" applyFont="1" applyFill="1" applyBorder="1" applyAlignment="1">
      <alignment horizontal="left"/>
    </xf>
    <xf numFmtId="167" fontId="13" fillId="5" borderId="10" xfId="0" applyNumberFormat="1" applyFont="1" applyFill="1" applyBorder="1"/>
    <xf numFmtId="166" fontId="13" fillId="5" borderId="10" xfId="0" applyNumberFormat="1" applyFont="1" applyFill="1" applyBorder="1" applyAlignment="1">
      <alignment horizontal="right"/>
    </xf>
    <xf numFmtId="167" fontId="13" fillId="5" borderId="10" xfId="0" applyNumberFormat="1" applyFont="1" applyFill="1" applyBorder="1" applyAlignment="1">
      <alignment horizontal="center"/>
    </xf>
    <xf numFmtId="167" fontId="13" fillId="5" borderId="42" xfId="0" applyNumberFormat="1" applyFont="1" applyFill="1" applyBorder="1"/>
    <xf numFmtId="44" fontId="17" fillId="5" borderId="10" xfId="0" applyNumberFormat="1" applyFont="1" applyFill="1" applyBorder="1" applyAlignment="1">
      <alignment horizontal="left" wrapText="1"/>
    </xf>
    <xf numFmtId="49" fontId="8" fillId="4" borderId="37" xfId="0" applyNumberFormat="1" applyFont="1" applyFill="1" applyBorder="1" applyAlignment="1">
      <alignment horizontal="left"/>
    </xf>
    <xf numFmtId="49" fontId="8" fillId="4" borderId="38" xfId="0" applyNumberFormat="1" applyFont="1" applyFill="1" applyBorder="1" applyAlignment="1">
      <alignment horizontal="left"/>
    </xf>
    <xf numFmtId="167" fontId="8" fillId="4" borderId="38" xfId="0" applyNumberFormat="1" applyFont="1" applyFill="1" applyBorder="1"/>
    <xf numFmtId="166" fontId="8" fillId="4" borderId="38" xfId="0" applyNumberFormat="1" applyFont="1" applyFill="1" applyBorder="1" applyAlignment="1">
      <alignment horizontal="right"/>
    </xf>
    <xf numFmtId="167" fontId="8" fillId="4" borderId="38" xfId="0" applyNumberFormat="1" applyFont="1" applyFill="1" applyBorder="1" applyAlignment="1">
      <alignment horizontal="center"/>
    </xf>
    <xf numFmtId="167" fontId="8" fillId="4" borderId="43" xfId="0" applyNumberFormat="1" applyFont="1" applyFill="1" applyBorder="1"/>
    <xf numFmtId="44" fontId="15" fillId="5" borderId="10" xfId="0" applyNumberFormat="1" applyFont="1" applyFill="1" applyBorder="1" applyAlignment="1">
      <alignment horizontal="left" wrapText="1"/>
    </xf>
    <xf numFmtId="167" fontId="8" fillId="4" borderId="32" xfId="0" applyNumberFormat="1" applyFont="1" applyFill="1" applyBorder="1" applyAlignment="1">
      <alignment horizontal="center" wrapText="1"/>
    </xf>
    <xf numFmtId="167" fontId="8" fillId="4" borderId="33" xfId="0" applyNumberFormat="1" applyFont="1" applyFill="1" applyBorder="1" applyAlignment="1">
      <alignment horizontal="center" wrapText="1"/>
    </xf>
    <xf numFmtId="44" fontId="15" fillId="5" borderId="0" xfId="0" applyNumberFormat="1" applyFont="1" applyFill="1" applyAlignment="1">
      <alignment horizontal="left" wrapText="1"/>
    </xf>
    <xf numFmtId="49" fontId="14" fillId="3" borderId="17" xfId="0" applyNumberFormat="1" applyFont="1" applyFill="1" applyBorder="1" applyAlignment="1">
      <alignment horizontal="left"/>
    </xf>
    <xf numFmtId="49" fontId="8" fillId="4" borderId="44" xfId="0" applyNumberFormat="1" applyFont="1" applyFill="1" applyBorder="1" applyAlignment="1">
      <alignment horizontal="left"/>
    </xf>
    <xf numFmtId="49" fontId="14" fillId="4" borderId="45" xfId="0" applyNumberFormat="1" applyFont="1" applyFill="1" applyBorder="1" applyAlignment="1">
      <alignment horizontal="left"/>
    </xf>
    <xf numFmtId="44" fontId="18" fillId="5" borderId="10" xfId="0" applyNumberFormat="1" applyFont="1" applyFill="1" applyBorder="1" applyAlignment="1">
      <alignment horizontal="left" wrapText="1"/>
    </xf>
    <xf numFmtId="49" fontId="14" fillId="5" borderId="18" xfId="0" applyNumberFormat="1" applyFont="1" applyFill="1" applyBorder="1" applyAlignment="1">
      <alignment horizontal="left"/>
    </xf>
    <xf numFmtId="49" fontId="14" fillId="5" borderId="10" xfId="0" applyNumberFormat="1" applyFont="1" applyFill="1" applyBorder="1" applyAlignment="1">
      <alignment horizontal="left"/>
    </xf>
    <xf numFmtId="167" fontId="14" fillId="5" borderId="10" xfId="0" applyNumberFormat="1" applyFont="1" applyFill="1" applyBorder="1"/>
    <xf numFmtId="166" fontId="14" fillId="5" borderId="10" xfId="0" applyNumberFormat="1" applyFont="1" applyFill="1" applyBorder="1" applyAlignment="1">
      <alignment horizontal="right"/>
    </xf>
    <xf numFmtId="167" fontId="14" fillId="5" borderId="10" xfId="0" applyNumberFormat="1" applyFont="1" applyFill="1" applyBorder="1" applyAlignment="1">
      <alignment horizontal="right"/>
    </xf>
    <xf numFmtId="167" fontId="14" fillId="5" borderId="42" xfId="0" applyNumberFormat="1" applyFont="1" applyFill="1" applyBorder="1"/>
    <xf numFmtId="49" fontId="8" fillId="4" borderId="33" xfId="0" applyNumberFormat="1" applyFont="1" applyFill="1" applyBorder="1" applyAlignment="1">
      <alignment horizontal="center" wrapText="1"/>
    </xf>
    <xf numFmtId="1" fontId="14" fillId="3" borderId="17" xfId="0" applyNumberFormat="1" applyFont="1" applyFill="1" applyBorder="1" applyAlignment="1">
      <alignment horizontal="right"/>
    </xf>
    <xf numFmtId="49" fontId="8" fillId="4" borderId="48" xfId="0" applyNumberFormat="1" applyFont="1" applyFill="1" applyBorder="1" applyAlignment="1">
      <alignment horizontal="left"/>
    </xf>
    <xf numFmtId="49" fontId="14" fillId="4" borderId="49" xfId="0" applyNumberFormat="1" applyFont="1" applyFill="1" applyBorder="1" applyAlignment="1">
      <alignment horizontal="left"/>
    </xf>
    <xf numFmtId="167" fontId="8" fillId="4" borderId="40" xfId="0" applyNumberFormat="1" applyFont="1" applyFill="1" applyBorder="1" applyAlignment="1">
      <alignment horizontal="right"/>
    </xf>
    <xf numFmtId="49" fontId="13" fillId="5" borderId="50" xfId="0" applyNumberFormat="1" applyFont="1" applyFill="1" applyBorder="1" applyAlignment="1">
      <alignment horizontal="left"/>
    </xf>
    <xf numFmtId="167" fontId="13" fillId="5" borderId="50" xfId="0" applyNumberFormat="1" applyFont="1" applyFill="1" applyBorder="1" applyAlignment="1">
      <alignment horizontal="right"/>
    </xf>
    <xf numFmtId="167" fontId="13" fillId="5" borderId="50" xfId="0" applyNumberFormat="1" applyFont="1" applyFill="1" applyBorder="1"/>
    <xf numFmtId="44" fontId="18" fillId="5" borderId="10" xfId="0" applyNumberFormat="1" applyFont="1" applyFill="1" applyBorder="1" applyAlignment="1">
      <alignment horizontal="left"/>
    </xf>
    <xf numFmtId="0" fontId="13" fillId="5" borderId="51" xfId="0" applyFont="1" applyFill="1" applyBorder="1"/>
    <xf numFmtId="0" fontId="13" fillId="5" borderId="51" xfId="0" applyFont="1" applyFill="1" applyBorder="1" applyAlignment="1">
      <alignment horizontal="center"/>
    </xf>
    <xf numFmtId="0" fontId="13" fillId="5" borderId="51" xfId="0" applyFont="1" applyFill="1" applyBorder="1" applyAlignment="1">
      <alignment horizontal="right"/>
    </xf>
    <xf numFmtId="0" fontId="13" fillId="5" borderId="10" xfId="0" applyFont="1" applyFill="1" applyBorder="1"/>
    <xf numFmtId="0" fontId="17" fillId="5" borderId="10" xfId="0" applyFont="1" applyFill="1" applyBorder="1" applyAlignment="1">
      <alignment horizontal="left"/>
    </xf>
    <xf numFmtId="49" fontId="6" fillId="2" borderId="26" xfId="0" applyNumberFormat="1" applyFont="1" applyFill="1" applyBorder="1" applyAlignment="1">
      <alignment horizontal="left"/>
    </xf>
    <xf numFmtId="49" fontId="6" fillId="2" borderId="4" xfId="0" applyNumberFormat="1" applyFont="1" applyFill="1" applyBorder="1" applyAlignment="1">
      <alignment horizontal="left"/>
    </xf>
    <xf numFmtId="49" fontId="6" fillId="2" borderId="11" xfId="0" applyNumberFormat="1" applyFont="1" applyFill="1" applyBorder="1" applyAlignment="1">
      <alignment horizontal="left"/>
    </xf>
    <xf numFmtId="164" fontId="9" fillId="2" borderId="12" xfId="0" applyNumberFormat="1" applyFont="1" applyFill="1" applyBorder="1"/>
    <xf numFmtId="44" fontId="19" fillId="0" borderId="0" xfId="0" applyNumberFormat="1" applyFont="1"/>
    <xf numFmtId="164" fontId="9" fillId="2" borderId="55" xfId="0" applyNumberFormat="1" applyFont="1" applyFill="1" applyBorder="1"/>
    <xf numFmtId="44" fontId="20" fillId="0" borderId="0" xfId="0" applyNumberFormat="1" applyFont="1" applyAlignment="1">
      <alignment horizontal="left"/>
    </xf>
    <xf numFmtId="49" fontId="8" fillId="0" borderId="0" xfId="0" applyNumberFormat="1" applyFont="1" applyAlignment="1">
      <alignment wrapText="1"/>
    </xf>
    <xf numFmtId="44" fontId="19" fillId="0" borderId="0" xfId="0" applyNumberFormat="1" applyFont="1" applyAlignment="1">
      <alignment horizontal="center"/>
    </xf>
    <xf numFmtId="0" fontId="13" fillId="5" borderId="10" xfId="0" applyFont="1" applyFill="1" applyBorder="1" applyAlignment="1">
      <alignment horizontal="left" vertical="top"/>
    </xf>
    <xf numFmtId="0" fontId="13" fillId="5" borderId="10" xfId="0" applyFont="1" applyFill="1" applyBorder="1" applyAlignment="1">
      <alignment horizontal="right"/>
    </xf>
    <xf numFmtId="0" fontId="13" fillId="5" borderId="10" xfId="0" applyFont="1" applyFill="1" applyBorder="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0" xfId="0" applyFont="1"/>
    <xf numFmtId="168" fontId="8" fillId="0" borderId="0" xfId="0" applyNumberFormat="1" applyFont="1" applyAlignment="1">
      <alignment horizontal="center"/>
    </xf>
    <xf numFmtId="49" fontId="19" fillId="7" borderId="18" xfId="0" applyNumberFormat="1" applyFont="1" applyFill="1" applyBorder="1" applyAlignment="1">
      <alignment horizontal="left" vertical="top"/>
    </xf>
    <xf numFmtId="168" fontId="19" fillId="0" borderId="0" xfId="0" applyNumberFormat="1" applyFont="1" applyAlignment="1">
      <alignment horizontal="center"/>
    </xf>
    <xf numFmtId="168" fontId="19" fillId="0" borderId="61" xfId="0" applyNumberFormat="1" applyFont="1" applyBorder="1" applyAlignment="1">
      <alignment horizontal="center"/>
    </xf>
    <xf numFmtId="49" fontId="19" fillId="0" borderId="62" xfId="0" applyNumberFormat="1" applyFont="1" applyBorder="1" applyAlignment="1">
      <alignment horizontal="left"/>
    </xf>
    <xf numFmtId="38" fontId="19" fillId="0" borderId="1" xfId="0" applyNumberFormat="1" applyFont="1" applyBorder="1" applyAlignment="1">
      <alignment horizontal="center"/>
    </xf>
    <xf numFmtId="38" fontId="19" fillId="0" borderId="63" xfId="0" applyNumberFormat="1" applyFont="1" applyBorder="1" applyAlignment="1">
      <alignment horizontal="center"/>
    </xf>
    <xf numFmtId="168" fontId="19" fillId="0" borderId="2" xfId="0" applyNumberFormat="1" applyFont="1" applyBorder="1" applyAlignment="1">
      <alignment horizontal="center"/>
    </xf>
    <xf numFmtId="168" fontId="19" fillId="0" borderId="64" xfId="0" applyNumberFormat="1" applyFont="1" applyBorder="1" applyAlignment="1">
      <alignment horizontal="center"/>
    </xf>
    <xf numFmtId="49" fontId="19" fillId="0" borderId="62" xfId="0" applyNumberFormat="1" applyFont="1" applyBorder="1" applyAlignment="1">
      <alignment horizontal="left" vertical="top" wrapText="1"/>
    </xf>
    <xf numFmtId="9" fontId="13" fillId="0" borderId="65" xfId="0" applyNumberFormat="1" applyFont="1" applyBorder="1" applyAlignment="1">
      <alignment horizontal="center"/>
    </xf>
    <xf numFmtId="9" fontId="13" fillId="0" borderId="66" xfId="0" applyNumberFormat="1" applyFont="1" applyBorder="1" applyAlignment="1">
      <alignment horizontal="center"/>
    </xf>
    <xf numFmtId="166" fontId="13" fillId="0" borderId="0" xfId="0" applyNumberFormat="1" applyFont="1" applyAlignment="1">
      <alignment horizontal="center"/>
    </xf>
    <xf numFmtId="10" fontId="23" fillId="0" borderId="67" xfId="0" applyNumberFormat="1" applyFont="1" applyBorder="1" applyAlignment="1">
      <alignment horizontal="center"/>
    </xf>
    <xf numFmtId="10" fontId="19" fillId="0" borderId="29" xfId="0" applyNumberFormat="1" applyFont="1" applyBorder="1" applyAlignment="1">
      <alignment horizontal="left"/>
    </xf>
    <xf numFmtId="168" fontId="13" fillId="0" borderId="29" xfId="0" applyNumberFormat="1" applyFont="1" applyBorder="1" applyAlignment="1">
      <alignment horizontal="center"/>
    </xf>
    <xf numFmtId="0" fontId="13" fillId="0" borderId="29" xfId="0" applyFont="1" applyBorder="1"/>
    <xf numFmtId="166" fontId="23" fillId="0" borderId="30" xfId="0" applyNumberFormat="1" applyFont="1" applyBorder="1" applyAlignment="1">
      <alignment horizontal="center"/>
    </xf>
    <xf numFmtId="166" fontId="13" fillId="0" borderId="61" xfId="0" applyNumberFormat="1" applyFont="1" applyBorder="1" applyAlignment="1">
      <alignment horizontal="center"/>
    </xf>
    <xf numFmtId="168" fontId="13" fillId="0" borderId="0" xfId="0" applyNumberFormat="1" applyFont="1" applyAlignment="1">
      <alignment horizontal="center"/>
    </xf>
    <xf numFmtId="49" fontId="19" fillId="0" borderId="69" xfId="0" applyNumberFormat="1" applyFont="1" applyBorder="1"/>
    <xf numFmtId="9" fontId="13" fillId="0" borderId="1" xfId="0" applyNumberFormat="1" applyFont="1" applyBorder="1" applyAlignment="1">
      <alignment horizontal="center"/>
    </xf>
    <xf numFmtId="9" fontId="13" fillId="0" borderId="63" xfId="0" applyNumberFormat="1" applyFont="1" applyBorder="1" applyAlignment="1">
      <alignment horizontal="center"/>
    </xf>
    <xf numFmtId="49" fontId="19" fillId="0" borderId="62" xfId="0" applyNumberFormat="1" applyFont="1" applyBorder="1"/>
    <xf numFmtId="9" fontId="19" fillId="0" borderId="2" xfId="0" applyNumberFormat="1" applyFont="1" applyBorder="1" applyAlignment="1">
      <alignment horizontal="center"/>
    </xf>
    <xf numFmtId="9" fontId="19" fillId="0" borderId="64" xfId="0" applyNumberFormat="1" applyFont="1" applyBorder="1" applyAlignment="1">
      <alignment horizontal="center"/>
    </xf>
    <xf numFmtId="166" fontId="19" fillId="0" borderId="0" xfId="0" applyNumberFormat="1" applyFont="1" applyAlignment="1">
      <alignment horizontal="center"/>
    </xf>
    <xf numFmtId="9" fontId="13" fillId="0" borderId="2" xfId="0" applyNumberFormat="1" applyFont="1" applyBorder="1" applyAlignment="1">
      <alignment horizontal="center"/>
    </xf>
    <xf numFmtId="9" fontId="13" fillId="0" borderId="64" xfId="0" applyNumberFormat="1" applyFont="1" applyBorder="1" applyAlignment="1">
      <alignment horizontal="center"/>
    </xf>
    <xf numFmtId="49" fontId="19" fillId="0" borderId="62" xfId="0" applyNumberFormat="1" applyFont="1" applyBorder="1" applyAlignment="1">
      <alignment vertical="top" wrapText="1"/>
    </xf>
    <xf numFmtId="49" fontId="19" fillId="6" borderId="18" xfId="0" applyNumberFormat="1" applyFont="1" applyFill="1" applyBorder="1" applyAlignment="1">
      <alignment horizontal="right" vertical="top" wrapText="1"/>
    </xf>
    <xf numFmtId="9" fontId="13" fillId="6" borderId="70" xfId="0" applyNumberFormat="1" applyFont="1" applyFill="1" applyBorder="1" applyAlignment="1">
      <alignment horizontal="center"/>
    </xf>
    <xf numFmtId="9" fontId="13" fillId="6" borderId="71" xfId="0" applyNumberFormat="1" applyFont="1" applyFill="1" applyBorder="1" applyAlignment="1">
      <alignment horizontal="center"/>
    </xf>
    <xf numFmtId="49" fontId="19" fillId="0" borderId="62" xfId="0" applyNumberFormat="1" applyFont="1" applyBorder="1" applyAlignment="1">
      <alignment horizontal="right" vertical="top" wrapText="1"/>
    </xf>
    <xf numFmtId="49" fontId="19" fillId="0" borderId="52" xfId="0" applyNumberFormat="1" applyFont="1" applyBorder="1" applyAlignment="1">
      <alignment horizontal="left"/>
    </xf>
    <xf numFmtId="9" fontId="13" fillId="0" borderId="53" xfId="0" applyNumberFormat="1" applyFont="1" applyBorder="1" applyAlignment="1">
      <alignment horizontal="center" vertical="center"/>
    </xf>
    <xf numFmtId="9" fontId="13" fillId="0" borderId="72" xfId="0" applyNumberFormat="1" applyFont="1" applyBorder="1" applyAlignment="1">
      <alignment horizontal="center" vertical="center"/>
    </xf>
    <xf numFmtId="168" fontId="14" fillId="0" borderId="0" xfId="0" applyNumberFormat="1" applyFont="1" applyAlignment="1">
      <alignment horizontal="center"/>
    </xf>
    <xf numFmtId="49" fontId="19" fillId="7" borderId="18" xfId="0" applyNumberFormat="1" applyFont="1" applyFill="1" applyBorder="1" applyAlignment="1">
      <alignment horizontal="left"/>
    </xf>
    <xf numFmtId="168" fontId="19" fillId="0" borderId="1" xfId="0" applyNumberFormat="1" applyFont="1" applyBorder="1" applyAlignment="1">
      <alignment horizontal="center"/>
    </xf>
    <xf numFmtId="168" fontId="19" fillId="0" borderId="63" xfId="0" applyNumberFormat="1" applyFont="1" applyBorder="1" applyAlignment="1">
      <alignment horizontal="center"/>
    </xf>
    <xf numFmtId="10" fontId="23" fillId="0" borderId="73" xfId="0" applyNumberFormat="1" applyFont="1" applyBorder="1" applyAlignment="1">
      <alignment horizontal="center"/>
    </xf>
    <xf numFmtId="10" fontId="19" fillId="0" borderId="47" xfId="0" applyNumberFormat="1" applyFont="1" applyBorder="1" applyAlignment="1">
      <alignment horizontal="left"/>
    </xf>
    <xf numFmtId="168" fontId="13" fillId="0" borderId="47" xfId="0" applyNumberFormat="1" applyFont="1" applyBorder="1" applyAlignment="1">
      <alignment horizontal="center"/>
    </xf>
    <xf numFmtId="0" fontId="13" fillId="0" borderId="47" xfId="0" applyFont="1" applyBorder="1"/>
    <xf numFmtId="166" fontId="23" fillId="0" borderId="33" xfId="0" applyNumberFormat="1" applyFont="1" applyBorder="1" applyAlignment="1">
      <alignment horizontal="center"/>
    </xf>
    <xf numFmtId="10" fontId="13" fillId="0" borderId="0" xfId="0" applyNumberFormat="1" applyFont="1" applyAlignment="1">
      <alignment horizontal="center"/>
    </xf>
    <xf numFmtId="10" fontId="13" fillId="0" borderId="61" xfId="0" applyNumberFormat="1" applyFont="1" applyBorder="1" applyAlignment="1">
      <alignment horizontal="center"/>
    </xf>
    <xf numFmtId="49" fontId="19" fillId="0" borderId="69" xfId="0" applyNumberFormat="1" applyFont="1" applyBorder="1" applyAlignment="1">
      <alignment vertical="top" wrapText="1"/>
    </xf>
    <xf numFmtId="44" fontId="8" fillId="0" borderId="0" xfId="0" applyNumberFormat="1" applyFont="1" applyAlignment="1">
      <alignment horizontal="left" wrapText="1"/>
    </xf>
    <xf numFmtId="168" fontId="19" fillId="7" borderId="10" xfId="0" applyNumberFormat="1" applyFont="1" applyFill="1" applyBorder="1" applyAlignment="1">
      <alignment horizontal="center"/>
    </xf>
    <xf numFmtId="168" fontId="11" fillId="0" borderId="0" xfId="0" applyNumberFormat="1" applyFont="1" applyAlignment="1">
      <alignment horizontal="center" wrapText="1"/>
    </xf>
    <xf numFmtId="168" fontId="11" fillId="7" borderId="10" xfId="0" applyNumberFormat="1" applyFont="1" applyFill="1" applyBorder="1" applyAlignment="1">
      <alignment wrapText="1"/>
    </xf>
    <xf numFmtId="168" fontId="11" fillId="7" borderId="10" xfId="0" applyNumberFormat="1" applyFont="1" applyFill="1" applyBorder="1" applyAlignment="1">
      <alignment horizontal="center" wrapText="1"/>
    </xf>
    <xf numFmtId="0" fontId="13" fillId="0" borderId="0" xfId="0" applyFont="1" applyAlignment="1">
      <alignment horizontal="left"/>
    </xf>
    <xf numFmtId="0" fontId="6" fillId="5" borderId="10" xfId="0" applyFont="1" applyFill="1" applyBorder="1"/>
    <xf numFmtId="49" fontId="8" fillId="6" borderId="77" xfId="0" applyNumberFormat="1" applyFont="1" applyFill="1" applyBorder="1" applyAlignment="1">
      <alignment vertical="center" wrapText="1"/>
    </xf>
    <xf numFmtId="49" fontId="8" fillId="6" borderId="50" xfId="0" applyNumberFormat="1" applyFont="1" applyFill="1" applyBorder="1" applyAlignment="1">
      <alignment vertical="center" wrapText="1"/>
    </xf>
    <xf numFmtId="38" fontId="8" fillId="6" borderId="26" xfId="0" applyNumberFormat="1" applyFont="1" applyFill="1" applyBorder="1" applyAlignment="1">
      <alignment horizontal="center" vertical="center"/>
    </xf>
    <xf numFmtId="38" fontId="8" fillId="0" borderId="76" xfId="0" applyNumberFormat="1" applyFont="1" applyBorder="1" applyAlignment="1">
      <alignment horizontal="center" vertical="center"/>
    </xf>
    <xf numFmtId="0" fontId="8" fillId="5" borderId="10" xfId="0" applyFont="1" applyFill="1" applyBorder="1"/>
    <xf numFmtId="49" fontId="8" fillId="0" borderId="62" xfId="0" applyNumberFormat="1" applyFont="1" applyBorder="1" applyAlignment="1">
      <alignment horizontal="left"/>
    </xf>
    <xf numFmtId="49" fontId="13" fillId="8" borderId="10" xfId="0" applyNumberFormat="1" applyFont="1" applyFill="1" applyBorder="1" applyAlignment="1">
      <alignment horizontal="center" vertical="center" wrapText="1"/>
    </xf>
    <xf numFmtId="168" fontId="8" fillId="0" borderId="61" xfId="0" applyNumberFormat="1" applyFont="1" applyBorder="1" applyAlignment="1">
      <alignment horizontal="center"/>
    </xf>
    <xf numFmtId="49" fontId="8" fillId="6" borderId="18" xfId="0" applyNumberFormat="1" applyFont="1" applyFill="1" applyBorder="1" applyAlignment="1">
      <alignment horizontal="left" vertical="center"/>
    </xf>
    <xf numFmtId="166" fontId="8" fillId="6" borderId="10" xfId="0" applyNumberFormat="1" applyFont="1" applyFill="1" applyBorder="1" applyAlignment="1">
      <alignment horizontal="center" vertical="center"/>
    </xf>
    <xf numFmtId="168" fontId="25" fillId="6" borderId="10" xfId="0" applyNumberFormat="1" applyFont="1" applyFill="1" applyBorder="1" applyAlignment="1">
      <alignment horizontal="center" vertical="center"/>
    </xf>
    <xf numFmtId="166" fontId="8" fillId="6" borderId="10" xfId="0" applyNumberFormat="1" applyFont="1" applyFill="1" applyBorder="1" applyAlignment="1">
      <alignment horizontal="center" vertical="center" wrapText="1"/>
    </xf>
    <xf numFmtId="41" fontId="8" fillId="6" borderId="10" xfId="0" applyNumberFormat="1" applyFont="1" applyFill="1" applyBorder="1" applyAlignment="1">
      <alignment horizontal="center" vertical="center"/>
    </xf>
    <xf numFmtId="41" fontId="8" fillId="6" borderId="42" xfId="0" applyNumberFormat="1" applyFont="1" applyFill="1" applyBorder="1" applyAlignment="1">
      <alignment horizontal="center" vertical="center" wrapText="1"/>
    </xf>
    <xf numFmtId="9" fontId="14" fillId="3" borderId="10" xfId="0" applyNumberFormat="1" applyFont="1" applyFill="1" applyBorder="1" applyAlignment="1">
      <alignment horizontal="center"/>
    </xf>
    <xf numFmtId="9" fontId="14" fillId="0" borderId="0" xfId="0" applyNumberFormat="1" applyFont="1" applyAlignment="1">
      <alignment horizontal="center"/>
    </xf>
    <xf numFmtId="41" fontId="14" fillId="0" borderId="0" xfId="0" applyNumberFormat="1" applyFont="1" applyAlignment="1">
      <alignment horizontal="center"/>
    </xf>
    <xf numFmtId="38" fontId="8" fillId="0" borderId="26" xfId="0" applyNumberFormat="1" applyFont="1" applyBorder="1" applyAlignment="1">
      <alignment horizontal="center"/>
    </xf>
    <xf numFmtId="10" fontId="24" fillId="0" borderId="0" xfId="0" applyNumberFormat="1" applyFont="1" applyAlignment="1">
      <alignment horizontal="center" vertical="center"/>
    </xf>
    <xf numFmtId="49" fontId="8" fillId="6" borderId="48" xfId="0" applyNumberFormat="1" applyFont="1" applyFill="1" applyBorder="1" applyAlignment="1">
      <alignment horizontal="left" vertical="top" wrapText="1"/>
    </xf>
    <xf numFmtId="166" fontId="14" fillId="6" borderId="49" xfId="0" applyNumberFormat="1" applyFont="1" applyFill="1" applyBorder="1" applyAlignment="1">
      <alignment horizontal="center"/>
    </xf>
    <xf numFmtId="168" fontId="14" fillId="6" borderId="49" xfId="0" applyNumberFormat="1" applyFont="1" applyFill="1" applyBorder="1" applyAlignment="1">
      <alignment horizontal="center"/>
    </xf>
    <xf numFmtId="41" fontId="14" fillId="6" borderId="49" xfId="0" applyNumberFormat="1" applyFont="1" applyFill="1" applyBorder="1" applyAlignment="1">
      <alignment horizontal="center"/>
    </xf>
    <xf numFmtId="44" fontId="13" fillId="5" borderId="10" xfId="0" applyNumberFormat="1" applyFont="1" applyFill="1" applyBorder="1"/>
    <xf numFmtId="49" fontId="8" fillId="0" borderId="0" xfId="0" applyNumberFormat="1" applyFont="1" applyAlignment="1">
      <alignment horizontal="left"/>
    </xf>
    <xf numFmtId="166" fontId="14" fillId="5" borderId="10" xfId="0" applyNumberFormat="1" applyFont="1" applyFill="1" applyBorder="1" applyAlignment="1">
      <alignment horizontal="center"/>
    </xf>
    <xf numFmtId="168" fontId="14" fillId="5" borderId="10" xfId="0" applyNumberFormat="1" applyFont="1" applyFill="1" applyBorder="1" applyAlignment="1">
      <alignment horizontal="center"/>
    </xf>
    <xf numFmtId="41" fontId="14" fillId="5" borderId="10" xfId="0" applyNumberFormat="1" applyFont="1" applyFill="1" applyBorder="1" applyAlignment="1">
      <alignment horizontal="center"/>
    </xf>
    <xf numFmtId="0" fontId="9" fillId="0" borderId="0" xfId="0" applyFont="1"/>
    <xf numFmtId="49" fontId="8" fillId="6" borderId="77" xfId="0" applyNumberFormat="1" applyFont="1" applyFill="1" applyBorder="1" applyAlignment="1">
      <alignment horizontal="left" vertical="center"/>
    </xf>
    <xf numFmtId="166" fontId="8" fillId="6" borderId="50" xfId="0" applyNumberFormat="1" applyFont="1" applyFill="1" applyBorder="1" applyAlignment="1">
      <alignment horizontal="center" vertical="center"/>
    </xf>
    <xf numFmtId="168" fontId="25" fillId="6" borderId="50" xfId="0" applyNumberFormat="1" applyFont="1" applyFill="1" applyBorder="1" applyAlignment="1">
      <alignment horizontal="center" vertical="center"/>
    </xf>
    <xf numFmtId="166" fontId="8" fillId="6" borderId="50" xfId="0" applyNumberFormat="1" applyFont="1" applyFill="1" applyBorder="1" applyAlignment="1">
      <alignment horizontal="center" vertical="center" wrapText="1"/>
    </xf>
    <xf numFmtId="41" fontId="8" fillId="6" borderId="50" xfId="0" applyNumberFormat="1" applyFont="1" applyFill="1" applyBorder="1" applyAlignment="1">
      <alignment horizontal="center" vertical="center"/>
    </xf>
    <xf numFmtId="41" fontId="8" fillId="6" borderId="79" xfId="0" applyNumberFormat="1" applyFont="1" applyFill="1" applyBorder="1" applyAlignment="1">
      <alignment horizontal="center" vertical="center" wrapText="1"/>
    </xf>
    <xf numFmtId="0" fontId="9" fillId="5" borderId="10" xfId="0" applyFont="1" applyFill="1" applyBorder="1"/>
    <xf numFmtId="49" fontId="8" fillId="0" borderId="62" xfId="0" applyNumberFormat="1" applyFont="1" applyBorder="1" applyAlignment="1">
      <alignment vertical="top" wrapText="1"/>
    </xf>
    <xf numFmtId="41" fontId="14" fillId="0" borderId="0" xfId="0" quotePrefix="1" applyNumberFormat="1" applyFont="1" applyAlignment="1">
      <alignment horizontal="center"/>
    </xf>
    <xf numFmtId="38" fontId="14" fillId="0" borderId="26" xfId="0" applyNumberFormat="1" applyFont="1" applyBorder="1" applyAlignment="1">
      <alignment horizontal="center"/>
    </xf>
    <xf numFmtId="49" fontId="8" fillId="0" borderId="62" xfId="0" applyNumberFormat="1" applyFont="1" applyBorder="1"/>
    <xf numFmtId="9" fontId="8" fillId="0" borderId="0" xfId="0" applyNumberFormat="1" applyFont="1" applyAlignment="1">
      <alignment horizontal="center"/>
    </xf>
    <xf numFmtId="41" fontId="8" fillId="0" borderId="0" xfId="0" applyNumberFormat="1" applyFont="1" applyAlignment="1">
      <alignment horizontal="center"/>
    </xf>
    <xf numFmtId="41" fontId="8" fillId="0" borderId="61" xfId="0" applyNumberFormat="1" applyFont="1" applyBorder="1" applyAlignment="1">
      <alignment horizontal="center"/>
    </xf>
    <xf numFmtId="41" fontId="14" fillId="0" borderId="61" xfId="0" applyNumberFormat="1" applyFont="1" applyBorder="1" applyAlignment="1">
      <alignment horizontal="center"/>
    </xf>
    <xf numFmtId="166" fontId="14" fillId="0" borderId="0" xfId="0" applyNumberFormat="1" applyFont="1" applyAlignment="1">
      <alignment horizontal="center"/>
    </xf>
    <xf numFmtId="41" fontId="24" fillId="0" borderId="0" xfId="0" applyNumberFormat="1" applyFont="1" applyAlignment="1">
      <alignment horizontal="center"/>
    </xf>
    <xf numFmtId="0" fontId="26" fillId="0" borderId="0" xfId="0" applyFont="1"/>
    <xf numFmtId="49" fontId="8" fillId="6" borderId="48" xfId="0" applyNumberFormat="1" applyFont="1" applyFill="1" applyBorder="1" applyAlignment="1">
      <alignment horizontal="left" vertical="center"/>
    </xf>
    <xf numFmtId="9" fontId="26" fillId="6" borderId="49" xfId="0" applyNumberFormat="1" applyFont="1" applyFill="1" applyBorder="1" applyAlignment="1">
      <alignment horizontal="center"/>
    </xf>
    <xf numFmtId="41" fontId="26" fillId="6" borderId="49" xfId="0" applyNumberFormat="1" applyFont="1" applyFill="1" applyBorder="1" applyAlignment="1">
      <alignment horizontal="center"/>
    </xf>
    <xf numFmtId="38" fontId="9" fillId="6" borderId="26" xfId="0" applyNumberFormat="1" applyFont="1" applyFill="1" applyBorder="1" applyAlignment="1">
      <alignment horizontal="center"/>
    </xf>
    <xf numFmtId="0" fontId="26" fillId="0" borderId="0" xfId="0" applyFont="1" applyAlignment="1">
      <alignment horizontal="left"/>
    </xf>
    <xf numFmtId="0" fontId="8" fillId="5" borderId="10" xfId="0" applyFont="1" applyFill="1" applyBorder="1" applyAlignment="1">
      <alignment horizontal="left"/>
    </xf>
    <xf numFmtId="0" fontId="6" fillId="7" borderId="80" xfId="0" applyFont="1" applyFill="1" applyBorder="1" applyAlignment="1">
      <alignment horizontal="center" vertical="center"/>
    </xf>
    <xf numFmtId="49" fontId="8" fillId="9" borderId="81" xfId="0" applyNumberFormat="1" applyFont="1" applyFill="1" applyBorder="1" applyAlignment="1">
      <alignment horizontal="center" vertical="center"/>
    </xf>
    <xf numFmtId="0" fontId="8" fillId="10" borderId="81" xfId="0" applyFont="1" applyFill="1" applyBorder="1" applyAlignment="1">
      <alignment horizontal="center" vertical="center"/>
    </xf>
    <xf numFmtId="49" fontId="8" fillId="11" borderId="12" xfId="0" applyNumberFormat="1" applyFont="1" applyFill="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67" fontId="15" fillId="5" borderId="10" xfId="0" applyNumberFormat="1" applyFont="1" applyFill="1" applyBorder="1" applyAlignment="1">
      <alignment horizontal="left"/>
    </xf>
    <xf numFmtId="6" fontId="9" fillId="0" borderId="62" xfId="0" applyNumberFormat="1" applyFont="1" applyBorder="1" applyAlignment="1">
      <alignment horizontal="center"/>
    </xf>
    <xf numFmtId="169" fontId="9" fillId="0" borderId="26" xfId="0" applyNumberFormat="1" applyFont="1" applyBorder="1" applyAlignment="1">
      <alignment horizontal="center"/>
    </xf>
    <xf numFmtId="169" fontId="9" fillId="0" borderId="0" xfId="0" applyNumberFormat="1" applyFont="1" applyAlignment="1">
      <alignment horizontal="center"/>
    </xf>
    <xf numFmtId="169" fontId="9" fillId="0" borderId="74" xfId="0" applyNumberFormat="1" applyFont="1" applyBorder="1" applyAlignment="1">
      <alignment horizontal="center"/>
    </xf>
    <xf numFmtId="6" fontId="14" fillId="3" borderId="16" xfId="0" applyNumberFormat="1" applyFont="1" applyFill="1" applyBorder="1" applyAlignment="1">
      <alignment horizontal="left" wrapText="1"/>
    </xf>
    <xf numFmtId="6" fontId="8" fillId="0" borderId="52" xfId="0" applyNumberFormat="1" applyFont="1" applyBorder="1" applyAlignment="1">
      <alignment horizontal="center"/>
    </xf>
    <xf numFmtId="6" fontId="14" fillId="0" borderId="53" xfId="0" applyNumberFormat="1" applyFont="1" applyBorder="1" applyAlignment="1">
      <alignment horizontal="center"/>
    </xf>
    <xf numFmtId="6" fontId="13" fillId="0" borderId="53" xfId="0" applyNumberFormat="1" applyFont="1" applyBorder="1" applyAlignment="1">
      <alignment horizontal="center"/>
    </xf>
    <xf numFmtId="6" fontId="14" fillId="0" borderId="72" xfId="0" applyNumberFormat="1" applyFont="1" applyBorder="1" applyAlignment="1">
      <alignment horizontal="center"/>
    </xf>
    <xf numFmtId="167" fontId="18" fillId="5" borderId="10" xfId="0" applyNumberFormat="1" applyFont="1" applyFill="1" applyBorder="1" applyAlignment="1">
      <alignment horizontal="left" wrapText="1"/>
    </xf>
    <xf numFmtId="0" fontId="27" fillId="0" borderId="0" xfId="0" applyFont="1"/>
    <xf numFmtId="6" fontId="27" fillId="0" borderId="56" xfId="0" applyNumberFormat="1" applyFont="1" applyBorder="1" applyAlignment="1">
      <alignment horizontal="center" vertical="top"/>
    </xf>
    <xf numFmtId="169" fontId="27" fillId="0" borderId="26" xfId="0" applyNumberFormat="1" applyFont="1" applyBorder="1" applyAlignment="1">
      <alignment horizontal="center"/>
    </xf>
    <xf numFmtId="0" fontId="28" fillId="0" borderId="0" xfId="0" applyFont="1" applyAlignment="1">
      <alignment horizontal="left" wrapText="1"/>
    </xf>
    <xf numFmtId="6" fontId="14" fillId="3" borderId="83" xfId="0" applyNumberFormat="1" applyFont="1" applyFill="1" applyBorder="1" applyAlignment="1">
      <alignment horizontal="left"/>
    </xf>
    <xf numFmtId="169" fontId="14" fillId="3" borderId="84" xfId="0" applyNumberFormat="1" applyFont="1" applyFill="1" applyBorder="1" applyAlignment="1">
      <alignment horizontal="center"/>
    </xf>
    <xf numFmtId="169" fontId="8" fillId="5" borderId="19" xfId="0" applyNumberFormat="1" applyFont="1" applyFill="1" applyBorder="1" applyAlignment="1">
      <alignment horizontal="center"/>
    </xf>
    <xf numFmtId="169" fontId="14" fillId="3" borderId="85" xfId="0" applyNumberFormat="1" applyFont="1" applyFill="1" applyBorder="1" applyAlignment="1">
      <alignment horizontal="center"/>
    </xf>
    <xf numFmtId="6" fontId="14" fillId="3" borderId="86" xfId="0" applyNumberFormat="1" applyFont="1" applyFill="1" applyBorder="1" applyAlignment="1">
      <alignment horizontal="left"/>
    </xf>
    <xf numFmtId="169" fontId="13" fillId="5" borderId="19" xfId="0" applyNumberFormat="1" applyFont="1" applyFill="1" applyBorder="1" applyAlignment="1">
      <alignment horizontal="center"/>
    </xf>
    <xf numFmtId="169" fontId="14" fillId="3" borderId="70" xfId="0" applyNumberFormat="1" applyFont="1" applyFill="1" applyBorder="1" applyAlignment="1">
      <alignment horizontal="center"/>
    </xf>
    <xf numFmtId="169" fontId="14" fillId="3" borderId="71" xfId="0" applyNumberFormat="1" applyFont="1" applyFill="1" applyBorder="1" applyAlignment="1">
      <alignment horizontal="center"/>
    </xf>
    <xf numFmtId="6" fontId="19" fillId="0" borderId="62" xfId="0" applyNumberFormat="1" applyFont="1" applyBorder="1" applyAlignment="1">
      <alignment horizontal="center"/>
    </xf>
    <xf numFmtId="169" fontId="14" fillId="0" borderId="87" xfId="0" applyNumberFormat="1" applyFont="1" applyBorder="1" applyAlignment="1">
      <alignment horizontal="center"/>
    </xf>
    <xf numFmtId="169" fontId="14" fillId="0" borderId="64" xfId="0" applyNumberFormat="1" applyFont="1" applyBorder="1" applyAlignment="1">
      <alignment horizontal="center"/>
    </xf>
    <xf numFmtId="0" fontId="18" fillId="5" borderId="10" xfId="0" applyFont="1" applyFill="1" applyBorder="1" applyAlignment="1">
      <alignment horizontal="left" wrapText="1"/>
    </xf>
    <xf numFmtId="44" fontId="24" fillId="0" borderId="0" xfId="0" applyNumberFormat="1" applyFont="1"/>
    <xf numFmtId="6" fontId="27" fillId="0" borderId="46" xfId="0" applyNumberFormat="1" applyFont="1" applyBorder="1" applyAlignment="1">
      <alignment horizontal="center" wrapText="1"/>
    </xf>
    <xf numFmtId="44" fontId="28" fillId="5" borderId="10" xfId="0" applyNumberFormat="1" applyFont="1" applyFill="1" applyBorder="1" applyAlignment="1">
      <alignment horizontal="left" wrapText="1"/>
    </xf>
    <xf numFmtId="169" fontId="13" fillId="0" borderId="88" xfId="0" applyNumberFormat="1" applyFont="1" applyBorder="1" applyAlignment="1">
      <alignment horizontal="center"/>
    </xf>
    <xf numFmtId="6" fontId="8" fillId="0" borderId="89" xfId="0" applyNumberFormat="1" applyFont="1" applyBorder="1" applyAlignment="1">
      <alignment horizontal="left"/>
    </xf>
    <xf numFmtId="169" fontId="14" fillId="0" borderId="2" xfId="0" applyNumberFormat="1" applyFont="1" applyBorder="1" applyAlignment="1">
      <alignment horizontal="center"/>
    </xf>
    <xf numFmtId="169" fontId="14" fillId="0" borderId="66" xfId="0" applyNumberFormat="1" applyFont="1" applyBorder="1" applyAlignment="1">
      <alignment horizontal="center"/>
    </xf>
    <xf numFmtId="6" fontId="27" fillId="0" borderId="89" xfId="0" applyNumberFormat="1" applyFont="1" applyBorder="1" applyAlignment="1">
      <alignment horizontal="center" wrapText="1"/>
    </xf>
    <xf numFmtId="169" fontId="14" fillId="3" borderId="90" xfId="0" applyNumberFormat="1" applyFont="1" applyFill="1" applyBorder="1" applyAlignment="1">
      <alignment horizontal="center"/>
    </xf>
    <xf numFmtId="6" fontId="30" fillId="0" borderId="62" xfId="0" applyNumberFormat="1" applyFont="1" applyBorder="1" applyAlignment="1">
      <alignment horizontal="left" wrapText="1"/>
    </xf>
    <xf numFmtId="169" fontId="14" fillId="0" borderId="65" xfId="0" applyNumberFormat="1" applyFont="1" applyBorder="1" applyAlignment="1">
      <alignment horizontal="center"/>
    </xf>
    <xf numFmtId="169" fontId="13" fillId="0" borderId="0" xfId="0" applyNumberFormat="1" applyFont="1" applyAlignment="1">
      <alignment horizontal="center"/>
    </xf>
    <xf numFmtId="169" fontId="14" fillId="0" borderId="61" xfId="0" applyNumberFormat="1" applyFont="1" applyBorder="1" applyAlignment="1">
      <alignment horizontal="center"/>
    </xf>
    <xf numFmtId="6" fontId="14" fillId="0" borderId="87" xfId="0" applyNumberFormat="1" applyFont="1" applyBorder="1" applyAlignment="1">
      <alignment horizontal="left" wrapText="1"/>
    </xf>
    <xf numFmtId="6" fontId="8" fillId="0" borderId="62" xfId="0" applyNumberFormat="1" applyFont="1" applyBorder="1" applyAlignment="1">
      <alignment horizontal="left"/>
    </xf>
    <xf numFmtId="169" fontId="14" fillId="0" borderId="0" xfId="0" applyNumberFormat="1" applyFont="1" applyAlignment="1">
      <alignment horizontal="center"/>
    </xf>
    <xf numFmtId="169" fontId="13" fillId="5" borderId="10" xfId="0" applyNumberFormat="1" applyFont="1" applyFill="1" applyBorder="1" applyAlignment="1">
      <alignment horizontal="center"/>
    </xf>
    <xf numFmtId="6" fontId="27" fillId="0" borderId="91" xfId="0" applyNumberFormat="1" applyFont="1" applyBorder="1" applyAlignment="1">
      <alignment horizontal="center"/>
    </xf>
    <xf numFmtId="0" fontId="15" fillId="0" borderId="0" xfId="0" applyFont="1" applyAlignment="1">
      <alignment horizontal="left" wrapText="1"/>
    </xf>
    <xf numFmtId="6" fontId="13" fillId="5" borderId="10" xfId="0" applyNumberFormat="1" applyFont="1" applyFill="1" applyBorder="1" applyAlignment="1">
      <alignment horizontal="center"/>
    </xf>
    <xf numFmtId="6" fontId="13" fillId="5" borderId="18" xfId="0" applyNumberFormat="1" applyFont="1" applyFill="1" applyBorder="1" applyAlignment="1">
      <alignment horizontal="center"/>
    </xf>
    <xf numFmtId="6" fontId="13" fillId="5" borderId="42" xfId="0" applyNumberFormat="1" applyFont="1" applyFill="1" applyBorder="1" applyAlignment="1">
      <alignment horizontal="center"/>
    </xf>
    <xf numFmtId="6" fontId="14" fillId="0" borderId="62" xfId="0" applyNumberFormat="1" applyFont="1" applyBorder="1" applyAlignment="1">
      <alignment horizontal="left" vertical="top" wrapText="1"/>
    </xf>
    <xf numFmtId="169" fontId="14" fillId="0" borderId="92" xfId="0" applyNumberFormat="1" applyFont="1" applyBorder="1" applyAlignment="1">
      <alignment horizontal="center"/>
    </xf>
    <xf numFmtId="169" fontId="14" fillId="0" borderId="93" xfId="0" applyNumberFormat="1" applyFont="1" applyBorder="1" applyAlignment="1">
      <alignment horizontal="center"/>
    </xf>
    <xf numFmtId="6" fontId="14" fillId="3" borderId="62" xfId="0" applyNumberFormat="1" applyFont="1" applyFill="1" applyBorder="1" applyAlignment="1">
      <alignment horizontal="left"/>
    </xf>
    <xf numFmtId="169" fontId="14" fillId="3" borderId="2" xfId="0" applyNumberFormat="1" applyFont="1" applyFill="1" applyBorder="1" applyAlignment="1">
      <alignment horizontal="center"/>
    </xf>
    <xf numFmtId="169" fontId="14" fillId="3" borderId="64" xfId="0" applyNumberFormat="1" applyFont="1" applyFill="1" applyBorder="1" applyAlignment="1">
      <alignment horizontal="center"/>
    </xf>
    <xf numFmtId="6" fontId="14" fillId="3" borderId="94" xfId="0" applyNumberFormat="1" applyFont="1" applyFill="1" applyBorder="1" applyAlignment="1">
      <alignment horizontal="left" wrapText="1"/>
    </xf>
    <xf numFmtId="169" fontId="14" fillId="0" borderId="88" xfId="0" applyNumberFormat="1" applyFont="1" applyBorder="1" applyAlignment="1">
      <alignment horizontal="center"/>
    </xf>
    <xf numFmtId="169" fontId="14" fillId="3" borderId="19" xfId="0" applyNumberFormat="1" applyFont="1" applyFill="1" applyBorder="1" applyAlignment="1">
      <alignment horizontal="center"/>
    </xf>
    <xf numFmtId="169" fontId="14" fillId="3" borderId="88" xfId="0" applyNumberFormat="1" applyFont="1" applyFill="1" applyBorder="1" applyAlignment="1">
      <alignment horizontal="center"/>
    </xf>
    <xf numFmtId="169" fontId="14" fillId="3" borderId="95" xfId="0" applyNumberFormat="1" applyFont="1" applyFill="1" applyBorder="1" applyAlignment="1">
      <alignment horizontal="center"/>
    </xf>
    <xf numFmtId="6" fontId="31" fillId="0" borderId="62" xfId="0" applyNumberFormat="1" applyFont="1" applyBorder="1" applyAlignment="1">
      <alignment horizontal="left"/>
    </xf>
    <xf numFmtId="169" fontId="14" fillId="5" borderId="10" xfId="0" applyNumberFormat="1" applyFont="1" applyFill="1" applyBorder="1" applyAlignment="1">
      <alignment horizontal="center"/>
    </xf>
    <xf numFmtId="169" fontId="14" fillId="5" borderId="42" xfId="0" applyNumberFormat="1" applyFont="1" applyFill="1" applyBorder="1" applyAlignment="1">
      <alignment horizontal="center"/>
    </xf>
    <xf numFmtId="6" fontId="9" fillId="0" borderId="91" xfId="0" applyNumberFormat="1" applyFont="1" applyBorder="1" applyAlignment="1">
      <alignment horizontal="left"/>
    </xf>
    <xf numFmtId="169" fontId="9" fillId="0" borderId="76" xfId="0" applyNumberFormat="1" applyFont="1" applyBorder="1" applyAlignment="1">
      <alignment horizontal="center"/>
    </xf>
    <xf numFmtId="0" fontId="23" fillId="0" borderId="0" xfId="0" applyFont="1" applyAlignment="1">
      <alignment vertical="top" wrapText="1"/>
    </xf>
    <xf numFmtId="167" fontId="9" fillId="5" borderId="10" xfId="0" applyNumberFormat="1" applyFont="1" applyFill="1" applyBorder="1" applyAlignment="1">
      <alignment horizontal="center"/>
    </xf>
    <xf numFmtId="167" fontId="32" fillId="5" borderId="10" xfId="0" applyNumberFormat="1" applyFont="1" applyFill="1" applyBorder="1" applyAlignment="1">
      <alignment horizontal="center"/>
    </xf>
    <xf numFmtId="167" fontId="8" fillId="5" borderId="10" xfId="0" applyNumberFormat="1" applyFont="1" applyFill="1" applyBorder="1" applyAlignment="1">
      <alignment horizontal="left"/>
    </xf>
    <xf numFmtId="0" fontId="3" fillId="0" borderId="2" xfId="0" applyFont="1" applyBorder="1" applyAlignment="1">
      <alignment vertical="center" wrapText="1"/>
    </xf>
    <xf numFmtId="0" fontId="3" fillId="0" borderId="2" xfId="0" applyFont="1" applyBorder="1" applyAlignment="1">
      <alignment vertical="center"/>
    </xf>
    <xf numFmtId="0" fontId="2" fillId="0" borderId="2" xfId="0" applyFont="1" applyBorder="1" applyAlignment="1">
      <alignment vertical="center"/>
    </xf>
    <xf numFmtId="0" fontId="19" fillId="5" borderId="10" xfId="0" applyFont="1" applyFill="1" applyBorder="1" applyAlignment="1">
      <alignment horizontal="center" vertical="center"/>
    </xf>
    <xf numFmtId="0" fontId="19" fillId="5" borderId="10" xfId="0" applyFont="1" applyFill="1" applyBorder="1" applyAlignment="1">
      <alignment horizontal="center" vertical="top"/>
    </xf>
    <xf numFmtId="165" fontId="35" fillId="3" borderId="17" xfId="0" applyNumberFormat="1" applyFont="1" applyFill="1" applyBorder="1" applyAlignment="1">
      <alignment horizontal="left" wrapText="1"/>
    </xf>
    <xf numFmtId="169" fontId="35" fillId="3" borderId="85" xfId="0" applyNumberFormat="1" applyFont="1" applyFill="1" applyBorder="1" applyAlignment="1">
      <alignment horizontal="center"/>
    </xf>
    <xf numFmtId="6" fontId="35" fillId="3" borderId="16" xfId="0" applyNumberFormat="1" applyFont="1" applyFill="1" applyBorder="1" applyAlignment="1">
      <alignment horizontal="left" wrapText="1"/>
    </xf>
    <xf numFmtId="9" fontId="28" fillId="5" borderId="10" xfId="0" applyNumberFormat="1" applyFont="1" applyFill="1" applyBorder="1" applyAlignment="1">
      <alignment horizontal="left" wrapText="1"/>
    </xf>
    <xf numFmtId="9" fontId="14" fillId="3" borderId="94" xfId="0" applyNumberFormat="1" applyFont="1" applyFill="1" applyBorder="1" applyAlignment="1">
      <alignment horizontal="left" wrapText="1"/>
    </xf>
    <xf numFmtId="44" fontId="36" fillId="5" borderId="10" xfId="0" applyNumberFormat="1" applyFont="1" applyFill="1" applyBorder="1" applyAlignment="1">
      <alignment horizontal="left" wrapText="1"/>
    </xf>
    <xf numFmtId="167" fontId="36" fillId="5" borderId="10" xfId="0" applyNumberFormat="1" applyFont="1" applyFill="1" applyBorder="1" applyAlignment="1">
      <alignment horizontal="left" wrapText="1"/>
    </xf>
    <xf numFmtId="0" fontId="6" fillId="2" borderId="3" xfId="0" applyFont="1" applyFill="1" applyBorder="1" applyAlignment="1">
      <alignment horizontal="center" vertical="center"/>
    </xf>
    <xf numFmtId="0" fontId="7" fillId="0" borderId="4" xfId="0" applyFont="1" applyBorder="1"/>
    <xf numFmtId="0" fontId="7" fillId="0" borderId="5" xfId="0" applyFont="1" applyBorder="1"/>
    <xf numFmtId="49" fontId="9" fillId="3" borderId="7" xfId="0" applyNumberFormat="1" applyFont="1" applyFill="1" applyBorder="1" applyAlignment="1">
      <alignment horizontal="center" vertical="top"/>
    </xf>
    <xf numFmtId="0" fontId="7" fillId="0" borderId="8" xfId="0" applyFont="1" applyBorder="1"/>
    <xf numFmtId="0" fontId="7" fillId="0" borderId="9" xfId="0" applyFont="1" applyBorder="1"/>
    <xf numFmtId="0" fontId="12" fillId="4" borderId="3" xfId="0" applyFont="1" applyFill="1" applyBorder="1" applyAlignment="1">
      <alignment horizontal="center"/>
    </xf>
    <xf numFmtId="0" fontId="7" fillId="0" borderId="11" xfId="0" applyFont="1" applyBorder="1"/>
    <xf numFmtId="49" fontId="14" fillId="3" borderId="13" xfId="0" applyNumberFormat="1" applyFont="1" applyFill="1" applyBorder="1" applyAlignment="1">
      <alignment horizontal="left" vertical="top" wrapText="1"/>
    </xf>
    <xf numFmtId="0" fontId="7" fillId="0" borderId="14" xfId="0" applyFont="1" applyBorder="1"/>
    <xf numFmtId="0" fontId="7" fillId="0" borderId="15" xfId="0" applyFont="1" applyBorder="1"/>
    <xf numFmtId="49" fontId="14" fillId="3" borderId="20" xfId="0" applyNumberFormat="1" applyFont="1" applyFill="1" applyBorder="1" applyAlignment="1">
      <alignment horizontal="left"/>
    </xf>
    <xf numFmtId="0" fontId="7" fillId="0" borderId="21" xfId="0" applyFont="1" applyBorder="1"/>
    <xf numFmtId="0" fontId="7" fillId="0" borderId="22" xfId="0" applyFont="1" applyBorder="1"/>
    <xf numFmtId="49" fontId="6" fillId="2" borderId="23" xfId="0" applyNumberFormat="1" applyFont="1" applyFill="1" applyBorder="1" applyAlignment="1">
      <alignment horizontal="left"/>
    </xf>
    <xf numFmtId="0" fontId="7" fillId="0" borderId="24" xfId="0" applyFont="1" applyBorder="1"/>
    <xf numFmtId="0" fontId="7" fillId="0" borderId="25" xfId="0" applyFont="1" applyBorder="1"/>
    <xf numFmtId="49" fontId="8" fillId="4" borderId="46" xfId="0" applyNumberFormat="1" applyFont="1" applyFill="1" applyBorder="1" applyAlignment="1">
      <alignment horizontal="left" wrapText="1"/>
    </xf>
    <xf numFmtId="0" fontId="7" fillId="0" borderId="47" xfId="0" applyFont="1" applyBorder="1"/>
    <xf numFmtId="0" fontId="7" fillId="0" borderId="33" xfId="0" applyFont="1" applyBorder="1"/>
    <xf numFmtId="49" fontId="6" fillId="2" borderId="52" xfId="0" applyNumberFormat="1" applyFont="1" applyFill="1" applyBorder="1" applyAlignment="1">
      <alignment horizontal="left"/>
    </xf>
    <xf numFmtId="0" fontId="7" fillId="0" borderId="53" xfId="0" applyFont="1" applyBorder="1"/>
    <xf numFmtId="0" fontId="7" fillId="0" borderId="54" xfId="0" applyFont="1" applyBorder="1"/>
    <xf numFmtId="0" fontId="21" fillId="0" borderId="56" xfId="0" applyFont="1" applyBorder="1" applyAlignment="1">
      <alignment horizontal="left" vertical="top" wrapText="1"/>
    </xf>
    <xf numFmtId="0" fontId="7" fillId="0" borderId="27" xfId="0" applyFont="1" applyBorder="1"/>
    <xf numFmtId="0" fontId="7" fillId="0" borderId="57" xfId="0" applyFont="1" applyBorder="1"/>
    <xf numFmtId="49" fontId="22" fillId="6" borderId="58" xfId="0" applyNumberFormat="1" applyFont="1" applyFill="1" applyBorder="1" applyAlignment="1">
      <alignment horizontal="left"/>
    </xf>
    <xf numFmtId="0" fontId="7" fillId="0" borderId="59" xfId="0" applyFont="1" applyBorder="1"/>
    <xf numFmtId="0" fontId="7" fillId="0" borderId="60" xfId="0" applyFont="1" applyBorder="1"/>
    <xf numFmtId="49" fontId="19" fillId="2" borderId="20" xfId="0" applyNumberFormat="1" applyFont="1" applyFill="1" applyBorder="1" applyAlignment="1">
      <alignment horizontal="left"/>
    </xf>
    <xf numFmtId="0" fontId="7" fillId="0" borderId="68" xfId="0" applyFont="1" applyBorder="1"/>
    <xf numFmtId="9" fontId="13" fillId="0" borderId="53" xfId="0" applyNumberFormat="1" applyFont="1" applyBorder="1" applyAlignment="1">
      <alignment horizontal="center" vertical="center"/>
    </xf>
    <xf numFmtId="0" fontId="7" fillId="0" borderId="72" xfId="0" applyFont="1" applyBorder="1"/>
    <xf numFmtId="49" fontId="6" fillId="6" borderId="74" xfId="0" applyNumberFormat="1" applyFont="1" applyFill="1" applyBorder="1" applyAlignment="1">
      <alignment horizontal="center"/>
    </xf>
    <xf numFmtId="0" fontId="7" fillId="0" borderId="75" xfId="0" applyFont="1" applyBorder="1"/>
    <xf numFmtId="0" fontId="7" fillId="0" borderId="76" xfId="0" applyFont="1" applyBorder="1"/>
    <xf numFmtId="49" fontId="24" fillId="6" borderId="78" xfId="0" applyNumberFormat="1" applyFont="1" applyFill="1" applyBorder="1" applyAlignment="1">
      <alignment horizontal="right" vertical="center" wrapText="1"/>
    </xf>
    <xf numFmtId="168" fontId="24" fillId="0" borderId="0" xfId="0" applyNumberFormat="1" applyFont="1" applyAlignment="1">
      <alignment horizontal="right" vertical="center"/>
    </xf>
    <xf numFmtId="0" fontId="0" fillId="0" borderId="0" xfId="0"/>
    <xf numFmtId="0" fontId="7" fillId="0" borderId="61" xfId="0" applyFont="1" applyBorder="1"/>
    <xf numFmtId="49" fontId="9" fillId="7" borderId="13" xfId="0" applyNumberFormat="1" applyFont="1" applyFill="1" applyBorder="1" applyAlignment="1">
      <alignment horizontal="center"/>
    </xf>
    <xf numFmtId="0" fontId="7" fillId="0" borderId="82" xfId="0" applyFont="1" applyBorder="1"/>
    <xf numFmtId="6" fontId="9" fillId="7" borderId="58" xfId="0" applyNumberFormat="1" applyFont="1" applyFill="1" applyBorder="1" applyAlignment="1">
      <alignment horizontal="center"/>
    </xf>
    <xf numFmtId="6" fontId="9" fillId="7"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3"/>
  <sheetViews>
    <sheetView showGridLines="0" topLeftCell="A5" workbookViewId="0">
      <selection activeCell="A2" sqref="A2"/>
    </sheetView>
  </sheetViews>
  <sheetFormatPr defaultColWidth="12.5703125" defaultRowHeight="15" customHeight="1" x14ac:dyDescent="0.2"/>
  <cols>
    <col min="1" max="1" width="140.5703125" customWidth="1"/>
    <col min="2" max="21" width="8.85546875" customWidth="1"/>
  </cols>
  <sheetData>
    <row r="1" spans="1:21" ht="21" x14ac:dyDescent="0.35">
      <c r="A1" s="1" t="s">
        <v>0</v>
      </c>
      <c r="B1" s="2"/>
      <c r="C1" s="2"/>
      <c r="D1" s="2"/>
      <c r="E1" s="2"/>
      <c r="F1" s="2"/>
      <c r="G1" s="2"/>
      <c r="H1" s="2"/>
      <c r="I1" s="2"/>
      <c r="J1" s="2"/>
      <c r="K1" s="2"/>
      <c r="L1" s="2"/>
      <c r="M1" s="2"/>
      <c r="N1" s="2"/>
      <c r="O1" s="2"/>
      <c r="P1" s="2"/>
      <c r="Q1" s="2"/>
      <c r="R1" s="2"/>
      <c r="S1" s="2"/>
      <c r="T1" s="2"/>
      <c r="U1" s="2"/>
    </row>
    <row r="2" spans="1:21" ht="75" x14ac:dyDescent="0.25">
      <c r="A2" s="3" t="s">
        <v>1</v>
      </c>
      <c r="B2" s="2"/>
      <c r="C2" s="2"/>
      <c r="D2" s="2"/>
      <c r="E2" s="2"/>
      <c r="F2" s="2"/>
      <c r="G2" s="2"/>
      <c r="H2" s="2"/>
      <c r="I2" s="2"/>
      <c r="J2" s="2"/>
      <c r="K2" s="2"/>
      <c r="L2" s="2"/>
      <c r="M2" s="2"/>
      <c r="N2" s="2"/>
      <c r="O2" s="2"/>
      <c r="P2" s="2"/>
      <c r="Q2" s="2"/>
      <c r="R2" s="2"/>
      <c r="S2" s="2"/>
      <c r="T2" s="2"/>
      <c r="U2" s="2"/>
    </row>
    <row r="3" spans="1:21" ht="90" customHeight="1" x14ac:dyDescent="0.25">
      <c r="A3" s="4" t="s">
        <v>2</v>
      </c>
      <c r="B3" s="2"/>
      <c r="C3" s="2"/>
      <c r="D3" s="2"/>
      <c r="E3" s="2"/>
      <c r="F3" s="2"/>
      <c r="G3" s="2"/>
      <c r="H3" s="2"/>
      <c r="I3" s="2"/>
      <c r="J3" s="2"/>
      <c r="K3" s="2"/>
      <c r="L3" s="2"/>
      <c r="M3" s="2"/>
      <c r="N3" s="2"/>
      <c r="O3" s="2"/>
      <c r="P3" s="2"/>
      <c r="Q3" s="2"/>
      <c r="R3" s="2"/>
      <c r="S3" s="2"/>
      <c r="T3" s="2"/>
      <c r="U3" s="2"/>
    </row>
    <row r="4" spans="1:21" ht="112.5" x14ac:dyDescent="0.25">
      <c r="A4" s="4" t="s">
        <v>3</v>
      </c>
      <c r="B4" s="2"/>
      <c r="C4" s="2"/>
      <c r="D4" s="2"/>
      <c r="E4" s="2"/>
      <c r="F4" s="2"/>
      <c r="G4" s="2"/>
      <c r="H4" s="2"/>
      <c r="I4" s="2"/>
      <c r="J4" s="2"/>
      <c r="K4" s="2"/>
      <c r="L4" s="2"/>
      <c r="M4" s="2"/>
      <c r="N4" s="2"/>
      <c r="O4" s="2"/>
      <c r="P4" s="2"/>
      <c r="Q4" s="2"/>
      <c r="R4" s="2"/>
      <c r="S4" s="2"/>
      <c r="T4" s="2"/>
      <c r="U4" s="2"/>
    </row>
    <row r="5" spans="1:21" ht="75" x14ac:dyDescent="0.25">
      <c r="A5" s="4" t="s">
        <v>4</v>
      </c>
      <c r="B5" s="2"/>
      <c r="C5" s="2"/>
      <c r="D5" s="2"/>
      <c r="E5" s="2"/>
      <c r="F5" s="2"/>
      <c r="G5" s="2"/>
      <c r="H5" s="2"/>
      <c r="I5" s="2"/>
      <c r="J5" s="2"/>
      <c r="K5" s="2"/>
      <c r="L5" s="2"/>
      <c r="M5" s="2"/>
      <c r="N5" s="2"/>
      <c r="O5" s="2"/>
      <c r="P5" s="2"/>
      <c r="Q5" s="2"/>
      <c r="R5" s="2"/>
      <c r="S5" s="2"/>
      <c r="T5" s="2"/>
      <c r="U5" s="2"/>
    </row>
    <row r="6" spans="1:21" ht="86.25" customHeight="1" x14ac:dyDescent="0.25">
      <c r="A6" s="4" t="s">
        <v>5</v>
      </c>
      <c r="B6" s="2"/>
      <c r="C6" s="2"/>
      <c r="D6" s="2"/>
      <c r="E6" s="2"/>
      <c r="F6" s="2"/>
      <c r="G6" s="2"/>
      <c r="H6" s="2"/>
      <c r="I6" s="2"/>
      <c r="J6" s="2"/>
      <c r="K6" s="2"/>
      <c r="L6" s="2"/>
      <c r="M6" s="2"/>
      <c r="N6" s="2"/>
      <c r="O6" s="2"/>
      <c r="P6" s="2"/>
      <c r="Q6" s="2"/>
      <c r="R6" s="2"/>
      <c r="S6" s="2"/>
      <c r="T6" s="2"/>
      <c r="U6" s="2"/>
    </row>
    <row r="7" spans="1:21" ht="51" customHeight="1" x14ac:dyDescent="0.25">
      <c r="A7" s="4" t="s">
        <v>6</v>
      </c>
      <c r="B7" s="2"/>
      <c r="C7" s="2"/>
      <c r="D7" s="2"/>
      <c r="E7" s="2"/>
      <c r="F7" s="2"/>
      <c r="G7" s="2"/>
      <c r="H7" s="2"/>
      <c r="I7" s="2"/>
      <c r="J7" s="2"/>
      <c r="K7" s="2"/>
      <c r="L7" s="2"/>
      <c r="M7" s="2"/>
      <c r="N7" s="2"/>
      <c r="O7" s="2"/>
      <c r="P7" s="2"/>
      <c r="Q7" s="2"/>
      <c r="R7" s="2"/>
      <c r="S7" s="2"/>
      <c r="T7" s="2"/>
      <c r="U7" s="2"/>
    </row>
    <row r="8" spans="1:21" ht="75" x14ac:dyDescent="0.25">
      <c r="A8" s="4" t="s">
        <v>7</v>
      </c>
      <c r="B8" s="2"/>
      <c r="C8" s="2"/>
      <c r="D8" s="2"/>
      <c r="E8" s="2"/>
      <c r="F8" s="2"/>
      <c r="G8" s="2"/>
      <c r="H8" s="2"/>
      <c r="I8" s="2"/>
      <c r="J8" s="2"/>
      <c r="K8" s="2"/>
      <c r="L8" s="2"/>
      <c r="M8" s="2"/>
      <c r="N8" s="2"/>
      <c r="O8" s="2"/>
      <c r="P8" s="2"/>
      <c r="Q8" s="2"/>
      <c r="R8" s="2"/>
      <c r="S8" s="2"/>
      <c r="T8" s="2"/>
      <c r="U8" s="2"/>
    </row>
    <row r="9" spans="1:21" ht="18.75" x14ac:dyDescent="0.25">
      <c r="A9" s="4"/>
      <c r="B9" s="2"/>
      <c r="C9" s="2"/>
      <c r="D9" s="2"/>
      <c r="E9" s="2"/>
      <c r="F9" s="2"/>
      <c r="G9" s="2"/>
      <c r="H9" s="2"/>
      <c r="I9" s="2"/>
      <c r="J9" s="2"/>
      <c r="K9" s="2"/>
      <c r="L9" s="2"/>
      <c r="M9" s="2"/>
      <c r="N9" s="2"/>
      <c r="O9" s="2"/>
      <c r="P9" s="2"/>
      <c r="Q9" s="2"/>
      <c r="R9" s="2"/>
      <c r="S9" s="2"/>
      <c r="T9" s="2"/>
      <c r="U9" s="2"/>
    </row>
    <row r="10" spans="1:21" x14ac:dyDescent="0.25">
      <c r="A10" s="2"/>
      <c r="B10" s="2"/>
      <c r="C10" s="2"/>
      <c r="D10" s="2"/>
      <c r="E10" s="2"/>
      <c r="F10" s="2"/>
      <c r="G10" s="2"/>
      <c r="H10" s="2"/>
      <c r="I10" s="2"/>
      <c r="J10" s="2"/>
      <c r="K10" s="2"/>
      <c r="L10" s="2"/>
      <c r="M10" s="2"/>
      <c r="N10" s="2"/>
      <c r="O10" s="2"/>
      <c r="P10" s="2"/>
      <c r="Q10" s="2"/>
      <c r="R10" s="2"/>
      <c r="S10" s="2"/>
      <c r="T10" s="2"/>
      <c r="U10" s="2"/>
    </row>
    <row r="11" spans="1:21" ht="37.5" x14ac:dyDescent="0.25">
      <c r="A11" s="5" t="s">
        <v>8</v>
      </c>
      <c r="B11" s="2"/>
      <c r="C11" s="2"/>
      <c r="D11" s="2"/>
      <c r="E11" s="2"/>
      <c r="F11" s="2"/>
      <c r="G11" s="2"/>
      <c r="H11" s="2"/>
      <c r="I11" s="2"/>
      <c r="J11" s="2"/>
      <c r="K11" s="2"/>
      <c r="L11" s="2"/>
      <c r="M11" s="2"/>
      <c r="N11" s="2"/>
      <c r="O11" s="2"/>
      <c r="P11" s="2"/>
      <c r="Q11" s="2"/>
      <c r="R11" s="2"/>
      <c r="S11" s="2"/>
      <c r="T11" s="2"/>
      <c r="U11" s="2"/>
    </row>
    <row r="12" spans="1:21" ht="18.75" x14ac:dyDescent="0.3">
      <c r="A12" s="6"/>
      <c r="B12" s="2"/>
      <c r="C12" s="2"/>
      <c r="D12" s="2"/>
      <c r="E12" s="2"/>
      <c r="F12" s="2"/>
      <c r="G12" s="2"/>
      <c r="H12" s="2"/>
      <c r="I12" s="2"/>
      <c r="J12" s="2"/>
      <c r="K12" s="2"/>
      <c r="L12" s="2"/>
      <c r="M12" s="2"/>
      <c r="N12" s="2"/>
      <c r="O12" s="2"/>
      <c r="P12" s="2"/>
      <c r="Q12" s="2"/>
      <c r="R12" s="2"/>
      <c r="S12" s="2"/>
      <c r="T12" s="2"/>
      <c r="U12" s="2"/>
    </row>
    <row r="13" spans="1:21" ht="37.5" x14ac:dyDescent="0.2">
      <c r="A13" s="307" t="s">
        <v>9</v>
      </c>
    </row>
    <row r="14" spans="1:21" ht="18.75" x14ac:dyDescent="0.25">
      <c r="A14" s="308"/>
      <c r="B14" s="2"/>
      <c r="C14" s="2"/>
      <c r="D14" s="2"/>
      <c r="E14" s="2"/>
      <c r="F14" s="2"/>
      <c r="G14" s="2"/>
      <c r="H14" s="2"/>
      <c r="I14" s="2"/>
      <c r="J14" s="2"/>
      <c r="K14" s="2"/>
      <c r="L14" s="2"/>
      <c r="M14" s="2"/>
      <c r="N14" s="2"/>
      <c r="O14" s="2"/>
      <c r="P14" s="2"/>
      <c r="Q14" s="2"/>
      <c r="R14" s="2"/>
      <c r="S14" s="2"/>
      <c r="T14" s="2"/>
      <c r="U14" s="2"/>
    </row>
    <row r="15" spans="1:21" ht="37.5" x14ac:dyDescent="0.25">
      <c r="A15" s="307" t="s">
        <v>11</v>
      </c>
      <c r="B15" s="2"/>
      <c r="C15" s="2"/>
      <c r="D15" s="2"/>
      <c r="E15" s="2"/>
      <c r="F15" s="2"/>
      <c r="G15" s="2"/>
      <c r="H15" s="2"/>
      <c r="I15" s="2"/>
      <c r="J15" s="2"/>
      <c r="K15" s="2"/>
      <c r="L15" s="2"/>
      <c r="M15" s="2"/>
      <c r="N15" s="2"/>
      <c r="O15" s="2"/>
      <c r="P15" s="2"/>
      <c r="Q15" s="2"/>
      <c r="R15" s="2"/>
      <c r="S15" s="2"/>
      <c r="T15" s="2"/>
      <c r="U15" s="2"/>
    </row>
    <row r="16" spans="1:21" ht="18.75" x14ac:dyDescent="0.25">
      <c r="A16" s="308"/>
      <c r="B16" s="2"/>
      <c r="C16" s="2"/>
      <c r="D16" s="2"/>
      <c r="E16" s="2"/>
      <c r="F16" s="2"/>
      <c r="G16" s="2"/>
      <c r="H16" s="2"/>
      <c r="I16" s="2"/>
      <c r="J16" s="2"/>
      <c r="K16" s="2"/>
      <c r="L16" s="2"/>
      <c r="M16" s="2"/>
      <c r="N16" s="2"/>
      <c r="O16" s="2"/>
      <c r="P16" s="2"/>
      <c r="Q16" s="2"/>
      <c r="R16" s="2"/>
      <c r="S16" s="2"/>
      <c r="T16" s="2"/>
      <c r="U16" s="2"/>
    </row>
    <row r="17" spans="1:21" ht="51.75" customHeight="1" x14ac:dyDescent="0.25">
      <c r="A17" s="307" t="s">
        <v>235</v>
      </c>
      <c r="B17" s="2"/>
      <c r="C17" s="2"/>
      <c r="D17" s="2"/>
      <c r="E17" s="2"/>
      <c r="F17" s="2"/>
      <c r="G17" s="2"/>
      <c r="H17" s="2"/>
      <c r="I17" s="2"/>
      <c r="J17" s="2"/>
      <c r="K17" s="2"/>
      <c r="L17" s="2"/>
      <c r="M17" s="2"/>
      <c r="N17" s="2"/>
      <c r="O17" s="2"/>
      <c r="P17" s="2"/>
      <c r="Q17" s="2"/>
      <c r="R17" s="2"/>
      <c r="S17" s="2"/>
      <c r="T17" s="2"/>
      <c r="U17" s="2"/>
    </row>
    <row r="18" spans="1:21" ht="18.75" x14ac:dyDescent="0.25">
      <c r="A18" s="308"/>
      <c r="B18" s="2"/>
      <c r="C18" s="2"/>
      <c r="D18" s="2"/>
      <c r="E18" s="2"/>
      <c r="F18" s="2"/>
      <c r="G18" s="2"/>
      <c r="H18" s="2"/>
      <c r="I18" s="2"/>
      <c r="J18" s="2"/>
      <c r="K18" s="2"/>
      <c r="L18" s="2"/>
      <c r="M18" s="2"/>
      <c r="N18" s="2"/>
      <c r="O18" s="2"/>
      <c r="P18" s="2"/>
      <c r="Q18" s="2"/>
      <c r="R18" s="2"/>
      <c r="S18" s="2"/>
      <c r="T18" s="2"/>
      <c r="U18" s="2"/>
    </row>
    <row r="19" spans="1:21" ht="37.5" x14ac:dyDescent="0.25">
      <c r="A19" s="307" t="s">
        <v>12</v>
      </c>
      <c r="B19" s="2"/>
      <c r="C19" s="2"/>
      <c r="D19" s="2"/>
      <c r="E19" s="2"/>
      <c r="F19" s="2"/>
      <c r="G19" s="2"/>
      <c r="H19" s="2"/>
      <c r="I19" s="2"/>
      <c r="J19" s="2"/>
      <c r="K19" s="2"/>
      <c r="L19" s="2"/>
      <c r="M19" s="2"/>
      <c r="N19" s="2"/>
      <c r="O19" s="2"/>
      <c r="P19" s="2"/>
      <c r="Q19" s="2"/>
      <c r="R19" s="2"/>
      <c r="S19" s="2"/>
      <c r="T19" s="2"/>
      <c r="U19" s="2"/>
    </row>
    <row r="20" spans="1:21" ht="18.75" x14ac:dyDescent="0.25">
      <c r="A20" s="307"/>
      <c r="B20" s="2"/>
      <c r="C20" s="2"/>
      <c r="D20" s="2"/>
      <c r="E20" s="2"/>
      <c r="F20" s="2"/>
      <c r="G20" s="2"/>
      <c r="H20" s="2"/>
      <c r="I20" s="2"/>
      <c r="J20" s="2"/>
      <c r="K20" s="2"/>
      <c r="L20" s="2"/>
      <c r="M20" s="2"/>
      <c r="N20" s="2"/>
      <c r="O20" s="2"/>
      <c r="P20" s="2"/>
      <c r="Q20" s="2"/>
      <c r="R20" s="2"/>
      <c r="S20" s="2"/>
      <c r="T20" s="2"/>
      <c r="U20" s="2"/>
    </row>
    <row r="21" spans="1:21" ht="56.25" x14ac:dyDescent="0.25">
      <c r="A21" s="307" t="s">
        <v>13</v>
      </c>
      <c r="B21" s="2"/>
      <c r="C21" s="2"/>
      <c r="D21" s="2"/>
      <c r="E21" s="2"/>
      <c r="F21" s="2"/>
      <c r="G21" s="2"/>
      <c r="H21" s="2"/>
      <c r="I21" s="2"/>
      <c r="J21" s="2"/>
      <c r="K21" s="2"/>
      <c r="L21" s="2"/>
      <c r="M21" s="2"/>
      <c r="N21" s="2"/>
      <c r="O21" s="2"/>
      <c r="P21" s="2"/>
      <c r="Q21" s="2"/>
      <c r="R21" s="2"/>
      <c r="S21" s="2"/>
      <c r="T21" s="2"/>
      <c r="U21" s="2"/>
    </row>
    <row r="22" spans="1:21" x14ac:dyDescent="0.25">
      <c r="A22" s="309"/>
      <c r="B22" s="2"/>
      <c r="C22" s="2"/>
      <c r="D22" s="2"/>
      <c r="E22" s="2"/>
      <c r="F22" s="2"/>
      <c r="G22" s="2"/>
      <c r="H22" s="2"/>
      <c r="I22" s="2"/>
      <c r="J22" s="2"/>
      <c r="K22" s="2"/>
      <c r="L22" s="2"/>
      <c r="M22" s="2"/>
      <c r="N22" s="2"/>
      <c r="O22" s="2"/>
      <c r="P22" s="2"/>
      <c r="Q22" s="2"/>
      <c r="R22" s="2"/>
      <c r="S22" s="2"/>
      <c r="T22" s="2"/>
      <c r="U22" s="2"/>
    </row>
    <row r="23" spans="1:21" ht="18.75" x14ac:dyDescent="0.25">
      <c r="A23" s="307" t="s">
        <v>14</v>
      </c>
      <c r="B23" s="2"/>
      <c r="C23" s="2"/>
      <c r="D23" s="2"/>
      <c r="E23" s="2"/>
      <c r="F23" s="2"/>
      <c r="G23" s="2"/>
      <c r="H23" s="2"/>
      <c r="I23" s="2"/>
      <c r="J23" s="2"/>
      <c r="K23" s="2"/>
      <c r="L23" s="2"/>
      <c r="M23" s="2"/>
      <c r="N23" s="2"/>
      <c r="O23" s="2"/>
      <c r="P23" s="2"/>
      <c r="Q23" s="2"/>
      <c r="R23" s="2"/>
      <c r="S23" s="2"/>
      <c r="T23" s="2"/>
      <c r="U23" s="2"/>
    </row>
    <row r="24" spans="1:21" x14ac:dyDescent="0.25">
      <c r="A24" s="309"/>
      <c r="B24" s="2"/>
      <c r="C24" s="2"/>
      <c r="D24" s="2"/>
      <c r="E24" s="2"/>
      <c r="F24" s="2"/>
      <c r="G24" s="2"/>
      <c r="H24" s="2"/>
      <c r="I24" s="2"/>
      <c r="J24" s="2"/>
      <c r="K24" s="2"/>
      <c r="L24" s="2"/>
      <c r="M24" s="2"/>
      <c r="N24" s="2"/>
      <c r="O24" s="2"/>
      <c r="P24" s="2"/>
      <c r="Q24" s="2"/>
      <c r="R24" s="2"/>
      <c r="S24" s="2"/>
      <c r="T24" s="2"/>
      <c r="U24" s="2"/>
    </row>
    <row r="25" spans="1:21" ht="75" x14ac:dyDescent="0.25">
      <c r="A25" s="307" t="s">
        <v>237</v>
      </c>
      <c r="B25" s="2"/>
      <c r="C25" s="2"/>
      <c r="D25" s="2"/>
      <c r="E25" s="2"/>
      <c r="F25" s="2"/>
      <c r="G25" s="2"/>
      <c r="H25" s="2"/>
      <c r="I25" s="2"/>
      <c r="J25" s="2"/>
      <c r="K25" s="2"/>
      <c r="L25" s="2"/>
      <c r="M25" s="2"/>
      <c r="N25" s="2"/>
      <c r="O25" s="2"/>
      <c r="P25" s="2"/>
      <c r="Q25" s="2"/>
      <c r="R25" s="2"/>
      <c r="S25" s="2"/>
      <c r="T25" s="2"/>
      <c r="U25" s="2"/>
    </row>
    <row r="26" spans="1:21" x14ac:dyDescent="0.25">
      <c r="B26" s="2"/>
      <c r="C26" s="2"/>
      <c r="D26" s="2"/>
      <c r="E26" s="2"/>
      <c r="F26" s="2"/>
      <c r="G26" s="2"/>
      <c r="H26" s="2"/>
      <c r="I26" s="2"/>
      <c r="J26" s="2"/>
      <c r="K26" s="2"/>
      <c r="L26" s="2"/>
      <c r="M26" s="2"/>
      <c r="N26" s="2"/>
      <c r="O26" s="2"/>
      <c r="P26" s="2"/>
      <c r="Q26" s="2"/>
      <c r="R26" s="2"/>
      <c r="S26" s="2"/>
      <c r="T26" s="2"/>
      <c r="U26" s="2"/>
    </row>
    <row r="27" spans="1:21" ht="15.75" customHeight="1" x14ac:dyDescent="0.25">
      <c r="A27" s="4"/>
      <c r="B27" s="2"/>
      <c r="C27" s="2"/>
      <c r="D27" s="2"/>
      <c r="E27" s="2"/>
      <c r="F27" s="2"/>
      <c r="G27" s="2"/>
      <c r="H27" s="2"/>
      <c r="I27" s="2"/>
      <c r="J27" s="2"/>
      <c r="K27" s="2"/>
      <c r="L27" s="2"/>
      <c r="M27" s="2"/>
      <c r="N27" s="2"/>
      <c r="O27" s="2"/>
      <c r="P27" s="2"/>
      <c r="Q27" s="2"/>
      <c r="R27" s="2"/>
      <c r="S27" s="2"/>
      <c r="T27" s="2"/>
      <c r="U27" s="2"/>
    </row>
    <row r="28" spans="1:21" ht="15.75" customHeight="1" x14ac:dyDescent="0.25">
      <c r="A28" s="2"/>
      <c r="B28" s="2"/>
      <c r="C28" s="2"/>
      <c r="D28" s="2"/>
      <c r="E28" s="2"/>
      <c r="F28" s="2"/>
      <c r="G28" s="2"/>
      <c r="H28" s="2"/>
      <c r="I28" s="2"/>
      <c r="J28" s="2"/>
      <c r="K28" s="2"/>
      <c r="L28" s="2"/>
      <c r="M28" s="2"/>
      <c r="N28" s="2"/>
      <c r="O28" s="2"/>
      <c r="P28" s="2"/>
      <c r="Q28" s="2"/>
      <c r="R28" s="2"/>
      <c r="S28" s="2"/>
      <c r="T28" s="2"/>
      <c r="U28" s="2"/>
    </row>
    <row r="29" spans="1:21" ht="15.75" customHeight="1" x14ac:dyDescent="0.25">
      <c r="A29" s="7" t="s">
        <v>236</v>
      </c>
      <c r="B29" s="2"/>
      <c r="C29" s="2"/>
      <c r="D29" s="2"/>
      <c r="E29" s="2"/>
      <c r="F29" s="2"/>
      <c r="G29" s="2"/>
      <c r="H29" s="2"/>
      <c r="I29" s="2"/>
      <c r="J29" s="2"/>
      <c r="K29" s="2"/>
      <c r="L29" s="2"/>
      <c r="M29" s="2"/>
      <c r="N29" s="2"/>
      <c r="O29" s="2"/>
      <c r="P29" s="2"/>
      <c r="Q29" s="2"/>
      <c r="R29" s="2"/>
      <c r="S29" s="2"/>
      <c r="T29" s="2"/>
      <c r="U29" s="2"/>
    </row>
    <row r="30" spans="1:21" ht="15.75" customHeight="1" x14ac:dyDescent="0.25">
      <c r="A30" s="2"/>
      <c r="B30" s="2"/>
      <c r="C30" s="2"/>
      <c r="D30" s="2"/>
      <c r="E30" s="2"/>
      <c r="F30" s="2"/>
      <c r="G30" s="2"/>
      <c r="H30" s="2"/>
      <c r="I30" s="2"/>
      <c r="J30" s="2"/>
      <c r="K30" s="2"/>
      <c r="L30" s="2"/>
      <c r="M30" s="2"/>
      <c r="N30" s="2"/>
      <c r="O30" s="2"/>
      <c r="P30" s="2"/>
      <c r="Q30" s="2"/>
      <c r="R30" s="2"/>
      <c r="S30" s="2"/>
      <c r="T30" s="2"/>
      <c r="U30" s="2"/>
    </row>
    <row r="31" spans="1:21" ht="15.75" customHeight="1" x14ac:dyDescent="0.25">
      <c r="A31" s="2"/>
      <c r="B31" s="2"/>
      <c r="C31" s="2"/>
      <c r="D31" s="2"/>
      <c r="E31" s="2"/>
      <c r="F31" s="2"/>
      <c r="G31" s="2"/>
      <c r="H31" s="2"/>
      <c r="I31" s="2"/>
      <c r="J31" s="2"/>
      <c r="K31" s="2"/>
      <c r="L31" s="2"/>
      <c r="M31" s="2"/>
      <c r="N31" s="2"/>
      <c r="O31" s="2"/>
      <c r="P31" s="2"/>
      <c r="Q31" s="2"/>
      <c r="R31" s="2"/>
      <c r="S31" s="2"/>
      <c r="T31" s="2"/>
      <c r="U31" s="2"/>
    </row>
    <row r="32" spans="1:21" ht="15.75" customHeight="1" x14ac:dyDescent="0.25">
      <c r="A32" s="2"/>
      <c r="B32" s="2"/>
      <c r="C32" s="2"/>
      <c r="D32" s="2"/>
      <c r="E32" s="2"/>
      <c r="F32" s="2"/>
      <c r="G32" s="2"/>
      <c r="H32" s="2"/>
      <c r="I32" s="2"/>
      <c r="J32" s="2"/>
      <c r="K32" s="2"/>
      <c r="L32" s="2"/>
      <c r="M32" s="2"/>
      <c r="N32" s="2"/>
      <c r="O32" s="2"/>
      <c r="P32" s="2"/>
      <c r="Q32" s="2"/>
      <c r="R32" s="2"/>
      <c r="S32" s="2"/>
      <c r="T32" s="2"/>
      <c r="U32" s="2"/>
    </row>
    <row r="33" spans="1:21" ht="15.75" customHeight="1" x14ac:dyDescent="0.25">
      <c r="A33" s="2"/>
      <c r="B33" s="2"/>
      <c r="C33" s="2"/>
      <c r="D33" s="2"/>
      <c r="E33" s="2"/>
      <c r="F33" s="2"/>
      <c r="G33" s="2"/>
      <c r="H33" s="2"/>
      <c r="I33" s="2"/>
      <c r="J33" s="2"/>
      <c r="K33" s="2"/>
      <c r="L33" s="2"/>
      <c r="M33" s="2"/>
      <c r="N33" s="2"/>
      <c r="O33" s="2"/>
      <c r="P33" s="2"/>
      <c r="Q33" s="2"/>
      <c r="R33" s="2"/>
      <c r="S33" s="2"/>
      <c r="T33" s="2"/>
      <c r="U33" s="2"/>
    </row>
    <row r="34" spans="1:21" ht="15.75" customHeight="1" x14ac:dyDescent="0.25">
      <c r="A34" s="2"/>
      <c r="B34" s="2"/>
      <c r="C34" s="2"/>
      <c r="D34" s="2"/>
      <c r="E34" s="2"/>
      <c r="F34" s="2"/>
      <c r="G34" s="2"/>
      <c r="H34" s="2"/>
      <c r="I34" s="2"/>
      <c r="J34" s="2"/>
      <c r="K34" s="2"/>
      <c r="L34" s="2"/>
      <c r="M34" s="2"/>
      <c r="N34" s="2"/>
      <c r="O34" s="2"/>
      <c r="P34" s="2"/>
      <c r="Q34" s="2"/>
      <c r="R34" s="2"/>
      <c r="S34" s="2"/>
      <c r="T34" s="2"/>
      <c r="U34" s="2"/>
    </row>
    <row r="35" spans="1:21" ht="15.75" customHeight="1" x14ac:dyDescent="0.25">
      <c r="A35" s="2"/>
      <c r="B35" s="2"/>
      <c r="C35" s="2"/>
      <c r="D35" s="2"/>
      <c r="E35" s="2"/>
      <c r="F35" s="2"/>
      <c r="G35" s="2"/>
      <c r="H35" s="2"/>
      <c r="I35" s="2"/>
      <c r="J35" s="2"/>
      <c r="K35" s="2"/>
      <c r="L35" s="2"/>
      <c r="M35" s="2"/>
      <c r="N35" s="2"/>
      <c r="O35" s="2"/>
      <c r="P35" s="2"/>
      <c r="Q35" s="2"/>
      <c r="R35" s="2"/>
      <c r="S35" s="2"/>
      <c r="T35" s="2"/>
      <c r="U35" s="2"/>
    </row>
    <row r="36" spans="1:21" ht="15.75" customHeight="1" x14ac:dyDescent="0.25">
      <c r="A36" s="2"/>
      <c r="B36" s="2"/>
      <c r="C36" s="2"/>
      <c r="D36" s="2"/>
      <c r="E36" s="2"/>
      <c r="F36" s="2"/>
      <c r="G36" s="2"/>
      <c r="H36" s="2"/>
      <c r="I36" s="2"/>
      <c r="J36" s="2"/>
      <c r="K36" s="2"/>
      <c r="L36" s="2"/>
      <c r="M36" s="2"/>
      <c r="N36" s="2"/>
      <c r="O36" s="2"/>
      <c r="P36" s="2"/>
      <c r="Q36" s="2"/>
      <c r="R36" s="2"/>
      <c r="S36" s="2"/>
      <c r="T36" s="2"/>
      <c r="U36" s="2"/>
    </row>
    <row r="37" spans="1:21" ht="15.75" customHeight="1" x14ac:dyDescent="0.25">
      <c r="A37" s="2"/>
      <c r="B37" s="2"/>
      <c r="C37" s="2"/>
      <c r="D37" s="2"/>
      <c r="E37" s="2"/>
      <c r="F37" s="2"/>
      <c r="G37" s="2"/>
      <c r="H37" s="2"/>
      <c r="I37" s="2"/>
      <c r="J37" s="2"/>
      <c r="K37" s="2"/>
      <c r="L37" s="2"/>
      <c r="M37" s="2"/>
      <c r="N37" s="2"/>
      <c r="O37" s="2"/>
      <c r="P37" s="2"/>
      <c r="Q37" s="2"/>
      <c r="R37" s="2"/>
      <c r="S37" s="2"/>
      <c r="T37" s="2"/>
      <c r="U37" s="2"/>
    </row>
    <row r="38" spans="1:21" ht="15.75" customHeight="1" x14ac:dyDescent="0.25">
      <c r="A38" s="2"/>
      <c r="B38" s="2"/>
      <c r="C38" s="2"/>
      <c r="D38" s="2"/>
      <c r="E38" s="2"/>
      <c r="F38" s="2"/>
      <c r="G38" s="2"/>
      <c r="H38" s="2"/>
      <c r="I38" s="2"/>
      <c r="J38" s="2"/>
      <c r="K38" s="2"/>
      <c r="L38" s="2"/>
      <c r="M38" s="2"/>
      <c r="N38" s="2"/>
      <c r="O38" s="2"/>
      <c r="P38" s="2"/>
      <c r="Q38" s="2"/>
      <c r="R38" s="2"/>
      <c r="S38" s="2"/>
      <c r="T38" s="2"/>
      <c r="U38" s="2"/>
    </row>
    <row r="39" spans="1:21" ht="15.75" customHeight="1" x14ac:dyDescent="0.25">
      <c r="A39" s="2"/>
      <c r="B39" s="2"/>
      <c r="C39" s="2"/>
      <c r="D39" s="2"/>
      <c r="E39" s="2"/>
      <c r="F39" s="2"/>
      <c r="G39" s="2"/>
      <c r="H39" s="2"/>
      <c r="I39" s="2"/>
      <c r="J39" s="2"/>
      <c r="K39" s="2"/>
      <c r="L39" s="2"/>
      <c r="M39" s="2"/>
      <c r="N39" s="2"/>
      <c r="O39" s="2"/>
      <c r="P39" s="2"/>
      <c r="Q39" s="2"/>
      <c r="R39" s="2"/>
      <c r="S39" s="2"/>
      <c r="T39" s="2"/>
      <c r="U39" s="2"/>
    </row>
    <row r="40" spans="1:21" ht="15.75" customHeight="1" x14ac:dyDescent="0.25">
      <c r="A40" s="2"/>
      <c r="B40" s="2"/>
      <c r="C40" s="2"/>
      <c r="D40" s="2"/>
      <c r="E40" s="2"/>
      <c r="F40" s="2"/>
      <c r="G40" s="2"/>
      <c r="H40" s="2"/>
      <c r="I40" s="2"/>
      <c r="J40" s="2"/>
      <c r="K40" s="2"/>
      <c r="L40" s="2"/>
      <c r="M40" s="2"/>
      <c r="N40" s="2"/>
      <c r="O40" s="2"/>
      <c r="P40" s="2"/>
      <c r="Q40" s="2"/>
      <c r="R40" s="2"/>
      <c r="S40" s="2"/>
      <c r="T40" s="2"/>
      <c r="U40" s="2"/>
    </row>
    <row r="41" spans="1:21" ht="15.75" customHeight="1" x14ac:dyDescent="0.25">
      <c r="A41" s="2"/>
      <c r="B41" s="2"/>
      <c r="C41" s="2"/>
      <c r="D41" s="2"/>
      <c r="E41" s="2"/>
      <c r="F41" s="2"/>
      <c r="G41" s="2"/>
      <c r="H41" s="2"/>
      <c r="I41" s="2"/>
      <c r="J41" s="2"/>
      <c r="K41" s="2"/>
      <c r="L41" s="2"/>
      <c r="M41" s="2"/>
      <c r="N41" s="2"/>
      <c r="O41" s="2"/>
      <c r="P41" s="2"/>
      <c r="Q41" s="2"/>
      <c r="R41" s="2"/>
      <c r="S41" s="2"/>
      <c r="T41" s="2"/>
      <c r="U41" s="2"/>
    </row>
    <row r="42" spans="1:21" ht="15.75" customHeight="1" x14ac:dyDescent="0.25">
      <c r="A42" s="2"/>
      <c r="B42" s="2"/>
      <c r="C42" s="2"/>
      <c r="D42" s="2"/>
      <c r="E42" s="2"/>
      <c r="F42" s="2"/>
      <c r="G42" s="2"/>
      <c r="H42" s="2"/>
      <c r="I42" s="2"/>
      <c r="J42" s="2"/>
      <c r="K42" s="2"/>
      <c r="L42" s="2"/>
      <c r="M42" s="2"/>
      <c r="N42" s="2"/>
      <c r="O42" s="2"/>
      <c r="P42" s="2"/>
      <c r="Q42" s="2"/>
      <c r="R42" s="2"/>
      <c r="S42" s="2"/>
      <c r="T42" s="2"/>
      <c r="U42" s="2"/>
    </row>
    <row r="43" spans="1:21" ht="15.75" customHeight="1" x14ac:dyDescent="0.25">
      <c r="A43" s="2"/>
      <c r="B43" s="2"/>
      <c r="C43" s="2"/>
      <c r="D43" s="2"/>
      <c r="E43" s="2"/>
      <c r="F43" s="2"/>
      <c r="G43" s="2"/>
      <c r="H43" s="2"/>
      <c r="I43" s="2"/>
      <c r="J43" s="2"/>
      <c r="K43" s="2"/>
      <c r="L43" s="2"/>
      <c r="M43" s="2"/>
      <c r="N43" s="2"/>
      <c r="O43" s="2"/>
      <c r="P43" s="2"/>
      <c r="Q43" s="2"/>
      <c r="R43" s="2"/>
      <c r="S43" s="2"/>
      <c r="T43" s="2"/>
      <c r="U43" s="2"/>
    </row>
    <row r="44" spans="1:21" ht="15.75" customHeight="1" x14ac:dyDescent="0.25">
      <c r="A44" s="2"/>
      <c r="B44" s="2"/>
      <c r="C44" s="2"/>
      <c r="D44" s="2"/>
      <c r="E44" s="2"/>
      <c r="F44" s="2"/>
      <c r="G44" s="2"/>
      <c r="H44" s="2"/>
      <c r="I44" s="2"/>
      <c r="J44" s="2"/>
      <c r="K44" s="2"/>
      <c r="L44" s="2"/>
      <c r="M44" s="2"/>
      <c r="N44" s="2"/>
      <c r="O44" s="2"/>
      <c r="P44" s="2"/>
      <c r="Q44" s="2"/>
      <c r="R44" s="2"/>
      <c r="S44" s="2"/>
      <c r="T44" s="2"/>
      <c r="U44" s="2"/>
    </row>
    <row r="45" spans="1:21" ht="15.75" customHeight="1" x14ac:dyDescent="0.25">
      <c r="A45" s="2"/>
      <c r="B45" s="2"/>
      <c r="C45" s="2"/>
      <c r="D45" s="2"/>
      <c r="E45" s="2"/>
      <c r="F45" s="2"/>
      <c r="G45" s="2"/>
      <c r="H45" s="2"/>
      <c r="I45" s="2"/>
      <c r="J45" s="2"/>
      <c r="K45" s="2"/>
      <c r="L45" s="2"/>
      <c r="M45" s="2"/>
      <c r="N45" s="2"/>
      <c r="O45" s="2"/>
      <c r="P45" s="2"/>
      <c r="Q45" s="2"/>
      <c r="R45" s="2"/>
      <c r="S45" s="2"/>
      <c r="T45" s="2"/>
      <c r="U45" s="2"/>
    </row>
    <row r="46" spans="1:21" ht="15.75" customHeight="1" x14ac:dyDescent="0.25">
      <c r="A46" s="2"/>
      <c r="B46" s="2"/>
      <c r="C46" s="2"/>
      <c r="D46" s="2"/>
      <c r="E46" s="2"/>
      <c r="F46" s="2"/>
      <c r="G46" s="2"/>
      <c r="H46" s="2"/>
      <c r="I46" s="2"/>
      <c r="J46" s="2"/>
      <c r="K46" s="2"/>
      <c r="L46" s="2"/>
      <c r="M46" s="2"/>
      <c r="N46" s="2"/>
      <c r="O46" s="2"/>
      <c r="P46" s="2"/>
      <c r="Q46" s="2"/>
      <c r="R46" s="2"/>
      <c r="S46" s="2"/>
      <c r="T46" s="2"/>
      <c r="U46" s="2"/>
    </row>
    <row r="47" spans="1:21" ht="15.75" customHeight="1" x14ac:dyDescent="0.25">
      <c r="A47" s="2"/>
      <c r="B47" s="2"/>
      <c r="C47" s="2"/>
      <c r="D47" s="2"/>
      <c r="E47" s="2"/>
      <c r="F47" s="2"/>
      <c r="G47" s="2"/>
      <c r="H47" s="2"/>
      <c r="I47" s="2"/>
      <c r="J47" s="2"/>
      <c r="K47" s="2"/>
      <c r="L47" s="2"/>
      <c r="M47" s="2"/>
      <c r="N47" s="2"/>
      <c r="O47" s="2"/>
      <c r="P47" s="2"/>
      <c r="Q47" s="2"/>
      <c r="R47" s="2"/>
      <c r="S47" s="2"/>
      <c r="T47" s="2"/>
      <c r="U47" s="2"/>
    </row>
    <row r="48" spans="1:21" ht="15.75" customHeight="1" x14ac:dyDescent="0.25">
      <c r="A48" s="2"/>
      <c r="B48" s="2"/>
      <c r="C48" s="2"/>
      <c r="D48" s="2"/>
      <c r="E48" s="2"/>
      <c r="F48" s="2"/>
      <c r="G48" s="2"/>
      <c r="H48" s="2"/>
      <c r="I48" s="2"/>
      <c r="J48" s="2"/>
      <c r="K48" s="2"/>
      <c r="L48" s="2"/>
      <c r="M48" s="2"/>
      <c r="N48" s="2"/>
      <c r="O48" s="2"/>
      <c r="P48" s="2"/>
      <c r="Q48" s="2"/>
      <c r="R48" s="2"/>
      <c r="S48" s="2"/>
      <c r="T48" s="2"/>
      <c r="U48" s="2"/>
    </row>
    <row r="49" spans="1:21" ht="15.75" customHeight="1" x14ac:dyDescent="0.25">
      <c r="A49" s="2"/>
      <c r="B49" s="2"/>
      <c r="C49" s="2"/>
      <c r="D49" s="2"/>
      <c r="E49" s="2"/>
      <c r="F49" s="2"/>
      <c r="G49" s="2"/>
      <c r="H49" s="2"/>
      <c r="I49" s="2"/>
      <c r="J49" s="2"/>
      <c r="K49" s="2"/>
      <c r="L49" s="2"/>
      <c r="M49" s="2"/>
      <c r="N49" s="2"/>
      <c r="O49" s="2"/>
      <c r="P49" s="2"/>
      <c r="Q49" s="2"/>
      <c r="R49" s="2"/>
      <c r="S49" s="2"/>
      <c r="T49" s="2"/>
      <c r="U49" s="2"/>
    </row>
    <row r="50" spans="1:21" ht="15.75" customHeight="1" x14ac:dyDescent="0.25">
      <c r="A50" s="2"/>
      <c r="B50" s="2"/>
      <c r="C50" s="2"/>
      <c r="D50" s="2"/>
      <c r="E50" s="2"/>
      <c r="F50" s="2"/>
      <c r="G50" s="2"/>
      <c r="H50" s="2"/>
      <c r="I50" s="2"/>
      <c r="J50" s="2"/>
      <c r="K50" s="2"/>
      <c r="L50" s="2"/>
      <c r="M50" s="2"/>
      <c r="N50" s="2"/>
      <c r="O50" s="2"/>
      <c r="P50" s="2"/>
      <c r="Q50" s="2"/>
      <c r="R50" s="2"/>
      <c r="S50" s="2"/>
      <c r="T50" s="2"/>
      <c r="U50" s="2"/>
    </row>
    <row r="51" spans="1:21" ht="15.75" customHeight="1" x14ac:dyDescent="0.25">
      <c r="A51" s="2"/>
      <c r="B51" s="2"/>
      <c r="C51" s="2"/>
      <c r="D51" s="2"/>
      <c r="E51" s="2"/>
      <c r="F51" s="2"/>
      <c r="G51" s="2"/>
      <c r="H51" s="2"/>
      <c r="I51" s="2"/>
      <c r="J51" s="2"/>
      <c r="K51" s="2"/>
      <c r="L51" s="2"/>
      <c r="M51" s="2"/>
      <c r="N51" s="2"/>
      <c r="O51" s="2"/>
      <c r="P51" s="2"/>
      <c r="Q51" s="2"/>
      <c r="R51" s="2"/>
      <c r="S51" s="2"/>
      <c r="T51" s="2"/>
      <c r="U51" s="2"/>
    </row>
    <row r="52" spans="1:21" ht="15.75" customHeight="1" x14ac:dyDescent="0.25">
      <c r="A52" s="2"/>
      <c r="B52" s="2"/>
      <c r="C52" s="2"/>
      <c r="D52" s="2"/>
      <c r="E52" s="2"/>
      <c r="F52" s="2"/>
      <c r="G52" s="2"/>
      <c r="H52" s="2"/>
      <c r="I52" s="2"/>
      <c r="J52" s="2"/>
      <c r="K52" s="2"/>
      <c r="L52" s="2"/>
      <c r="M52" s="2"/>
      <c r="N52" s="2"/>
      <c r="O52" s="2"/>
      <c r="P52" s="2"/>
      <c r="Q52" s="2"/>
      <c r="R52" s="2"/>
      <c r="S52" s="2"/>
      <c r="T52" s="2"/>
      <c r="U52" s="2"/>
    </row>
    <row r="53" spans="1:21" ht="15.75" customHeight="1" x14ac:dyDescent="0.25">
      <c r="A53" s="2"/>
      <c r="B53" s="2"/>
      <c r="C53" s="2"/>
      <c r="D53" s="2"/>
      <c r="E53" s="2"/>
      <c r="F53" s="2"/>
      <c r="G53" s="2"/>
      <c r="H53" s="2"/>
      <c r="I53" s="2"/>
      <c r="J53" s="2"/>
      <c r="K53" s="2"/>
      <c r="L53" s="2"/>
      <c r="M53" s="2"/>
      <c r="N53" s="2"/>
      <c r="O53" s="2"/>
      <c r="P53" s="2"/>
      <c r="Q53" s="2"/>
      <c r="R53" s="2"/>
      <c r="S53" s="2"/>
      <c r="T53" s="2"/>
      <c r="U53" s="2"/>
    </row>
    <row r="54" spans="1:21" ht="15.75" customHeight="1" x14ac:dyDescent="0.25">
      <c r="A54" s="2"/>
      <c r="B54" s="2"/>
      <c r="C54" s="2"/>
      <c r="D54" s="2"/>
      <c r="E54" s="2"/>
      <c r="F54" s="2"/>
      <c r="G54" s="2"/>
      <c r="H54" s="2"/>
      <c r="I54" s="2"/>
      <c r="J54" s="2"/>
      <c r="K54" s="2"/>
      <c r="L54" s="2"/>
      <c r="M54" s="2"/>
      <c r="N54" s="2"/>
      <c r="O54" s="2"/>
      <c r="P54" s="2"/>
      <c r="Q54" s="2"/>
      <c r="R54" s="2"/>
      <c r="S54" s="2"/>
      <c r="T54" s="2"/>
      <c r="U54" s="2"/>
    </row>
    <row r="55" spans="1:21" ht="15.75" customHeight="1" x14ac:dyDescent="0.25">
      <c r="A55" s="2"/>
      <c r="B55" s="2"/>
      <c r="C55" s="2"/>
      <c r="D55" s="2"/>
      <c r="E55" s="2"/>
      <c r="F55" s="2"/>
      <c r="G55" s="2"/>
      <c r="H55" s="2"/>
      <c r="I55" s="2"/>
      <c r="J55" s="2"/>
      <c r="K55" s="2"/>
      <c r="L55" s="2"/>
      <c r="M55" s="2"/>
      <c r="N55" s="2"/>
      <c r="O55" s="2"/>
      <c r="P55" s="2"/>
      <c r="Q55" s="2"/>
      <c r="R55" s="2"/>
      <c r="S55" s="2"/>
      <c r="T55" s="2"/>
      <c r="U55" s="2"/>
    </row>
    <row r="56" spans="1:21" ht="15.75" customHeight="1" x14ac:dyDescent="0.25">
      <c r="A56" s="2"/>
      <c r="B56" s="2"/>
      <c r="C56" s="2"/>
      <c r="D56" s="2"/>
      <c r="E56" s="2"/>
      <c r="F56" s="2"/>
      <c r="G56" s="2"/>
      <c r="H56" s="2"/>
      <c r="I56" s="2"/>
      <c r="J56" s="2"/>
      <c r="K56" s="2"/>
      <c r="L56" s="2"/>
      <c r="M56" s="2"/>
      <c r="N56" s="2"/>
      <c r="O56" s="2"/>
      <c r="P56" s="2"/>
      <c r="Q56" s="2"/>
      <c r="R56" s="2"/>
      <c r="S56" s="2"/>
      <c r="T56" s="2"/>
      <c r="U56" s="2"/>
    </row>
    <row r="57" spans="1:21" ht="15.75" customHeight="1" x14ac:dyDescent="0.25">
      <c r="A57" s="2"/>
      <c r="B57" s="2"/>
      <c r="C57" s="2"/>
      <c r="D57" s="2"/>
      <c r="E57" s="2"/>
      <c r="F57" s="2"/>
      <c r="G57" s="2"/>
      <c r="H57" s="2"/>
      <c r="I57" s="2"/>
      <c r="J57" s="2"/>
      <c r="K57" s="2"/>
      <c r="L57" s="2"/>
      <c r="M57" s="2"/>
      <c r="N57" s="2"/>
      <c r="O57" s="2"/>
      <c r="P57" s="2"/>
      <c r="Q57" s="2"/>
      <c r="R57" s="2"/>
      <c r="S57" s="2"/>
      <c r="T57" s="2"/>
      <c r="U57" s="2"/>
    </row>
    <row r="58" spans="1:21" ht="15.75" customHeight="1" x14ac:dyDescent="0.25">
      <c r="A58" s="2"/>
      <c r="B58" s="2"/>
      <c r="C58" s="2"/>
      <c r="D58" s="2"/>
      <c r="E58" s="2"/>
      <c r="F58" s="2"/>
      <c r="G58" s="2"/>
      <c r="H58" s="2"/>
      <c r="I58" s="2"/>
      <c r="J58" s="2"/>
      <c r="K58" s="2"/>
      <c r="L58" s="2"/>
      <c r="M58" s="2"/>
      <c r="N58" s="2"/>
      <c r="O58" s="2"/>
      <c r="P58" s="2"/>
      <c r="Q58" s="2"/>
      <c r="R58" s="2"/>
      <c r="S58" s="2"/>
      <c r="T58" s="2"/>
      <c r="U58" s="2"/>
    </row>
    <row r="59" spans="1:21" ht="15.75" customHeight="1" x14ac:dyDescent="0.25">
      <c r="A59" s="2"/>
      <c r="B59" s="2"/>
      <c r="C59" s="2"/>
      <c r="D59" s="2"/>
      <c r="E59" s="2"/>
      <c r="F59" s="2"/>
      <c r="G59" s="2"/>
      <c r="H59" s="2"/>
      <c r="I59" s="2"/>
      <c r="J59" s="2"/>
      <c r="K59" s="2"/>
      <c r="L59" s="2"/>
      <c r="M59" s="2"/>
      <c r="N59" s="2"/>
      <c r="O59" s="2"/>
      <c r="P59" s="2"/>
      <c r="Q59" s="2"/>
      <c r="R59" s="2"/>
      <c r="S59" s="2"/>
      <c r="T59" s="2"/>
      <c r="U59" s="2"/>
    </row>
    <row r="60" spans="1:21" ht="15.75" customHeight="1" x14ac:dyDescent="0.25">
      <c r="A60" s="2"/>
      <c r="B60" s="2"/>
      <c r="C60" s="2"/>
      <c r="D60" s="2"/>
      <c r="E60" s="2"/>
      <c r="F60" s="2"/>
      <c r="G60" s="2"/>
      <c r="H60" s="2"/>
      <c r="I60" s="2"/>
      <c r="J60" s="2"/>
      <c r="K60" s="2"/>
      <c r="L60" s="2"/>
      <c r="M60" s="2"/>
      <c r="N60" s="2"/>
      <c r="O60" s="2"/>
      <c r="P60" s="2"/>
      <c r="Q60" s="2"/>
      <c r="R60" s="2"/>
      <c r="S60" s="2"/>
      <c r="T60" s="2"/>
      <c r="U60" s="2"/>
    </row>
    <row r="61" spans="1:21" ht="15.75" customHeight="1" x14ac:dyDescent="0.25">
      <c r="A61" s="2"/>
      <c r="B61" s="2"/>
      <c r="C61" s="2"/>
      <c r="D61" s="2"/>
      <c r="E61" s="2"/>
      <c r="F61" s="2"/>
      <c r="G61" s="2"/>
      <c r="H61" s="2"/>
      <c r="I61" s="2"/>
      <c r="J61" s="2"/>
      <c r="K61" s="2"/>
      <c r="L61" s="2"/>
      <c r="M61" s="2"/>
      <c r="N61" s="2"/>
      <c r="O61" s="2"/>
      <c r="P61" s="2"/>
      <c r="Q61" s="2"/>
      <c r="R61" s="2"/>
      <c r="S61" s="2"/>
      <c r="T61" s="2"/>
      <c r="U61" s="2"/>
    </row>
    <row r="62" spans="1:21" ht="15.75" customHeight="1" x14ac:dyDescent="0.25">
      <c r="A62" s="2"/>
      <c r="B62" s="2"/>
      <c r="C62" s="2"/>
      <c r="D62" s="2"/>
      <c r="E62" s="2"/>
      <c r="F62" s="2"/>
      <c r="G62" s="2"/>
      <c r="H62" s="2"/>
      <c r="I62" s="2"/>
      <c r="J62" s="2"/>
      <c r="K62" s="2"/>
      <c r="L62" s="2"/>
      <c r="M62" s="2"/>
      <c r="N62" s="2"/>
      <c r="O62" s="2"/>
      <c r="P62" s="2"/>
      <c r="Q62" s="2"/>
      <c r="R62" s="2"/>
      <c r="S62" s="2"/>
      <c r="T62" s="2"/>
      <c r="U62" s="2"/>
    </row>
    <row r="63" spans="1:21" ht="15.75" customHeight="1" x14ac:dyDescent="0.25">
      <c r="A63" s="2"/>
      <c r="B63" s="2"/>
      <c r="C63" s="2"/>
      <c r="D63" s="2"/>
      <c r="E63" s="2"/>
      <c r="F63" s="2"/>
      <c r="G63" s="2"/>
      <c r="H63" s="2"/>
      <c r="I63" s="2"/>
      <c r="J63" s="2"/>
      <c r="K63" s="2"/>
      <c r="L63" s="2"/>
      <c r="M63" s="2"/>
      <c r="N63" s="2"/>
      <c r="O63" s="2"/>
      <c r="P63" s="2"/>
      <c r="Q63" s="2"/>
      <c r="R63" s="2"/>
      <c r="S63" s="2"/>
      <c r="T63" s="2"/>
      <c r="U63" s="2"/>
    </row>
    <row r="64" spans="1:21" ht="15.75" customHeight="1" x14ac:dyDescent="0.25">
      <c r="A64" s="2"/>
      <c r="B64" s="2"/>
      <c r="C64" s="2"/>
      <c r="D64" s="2"/>
      <c r="E64" s="2"/>
      <c r="F64" s="2"/>
      <c r="G64" s="2"/>
      <c r="H64" s="2"/>
      <c r="I64" s="2"/>
      <c r="J64" s="2"/>
      <c r="K64" s="2"/>
      <c r="L64" s="2"/>
      <c r="M64" s="2"/>
      <c r="N64" s="2"/>
      <c r="O64" s="2"/>
      <c r="P64" s="2"/>
      <c r="Q64" s="2"/>
      <c r="R64" s="2"/>
      <c r="S64" s="2"/>
      <c r="T64" s="2"/>
      <c r="U64" s="2"/>
    </row>
    <row r="65" spans="1:21" ht="15.75" customHeight="1" x14ac:dyDescent="0.25">
      <c r="A65" s="2"/>
      <c r="B65" s="2"/>
      <c r="C65" s="2"/>
      <c r="D65" s="2"/>
      <c r="E65" s="2"/>
      <c r="F65" s="2"/>
      <c r="G65" s="2"/>
      <c r="H65" s="2"/>
      <c r="I65" s="2"/>
      <c r="J65" s="2"/>
      <c r="K65" s="2"/>
      <c r="L65" s="2"/>
      <c r="M65" s="2"/>
      <c r="N65" s="2"/>
      <c r="O65" s="2"/>
      <c r="P65" s="2"/>
      <c r="Q65" s="2"/>
      <c r="R65" s="2"/>
      <c r="S65" s="2"/>
      <c r="T65" s="2"/>
      <c r="U65" s="2"/>
    </row>
    <row r="66" spans="1:21" ht="15.75" customHeight="1" x14ac:dyDescent="0.25">
      <c r="A66" s="2"/>
      <c r="B66" s="2"/>
      <c r="C66" s="2"/>
      <c r="D66" s="2"/>
      <c r="E66" s="2"/>
      <c r="F66" s="2"/>
      <c r="G66" s="2"/>
      <c r="H66" s="2"/>
      <c r="I66" s="2"/>
      <c r="J66" s="2"/>
      <c r="K66" s="2"/>
      <c r="L66" s="2"/>
      <c r="M66" s="2"/>
      <c r="N66" s="2"/>
      <c r="O66" s="2"/>
      <c r="P66" s="2"/>
      <c r="Q66" s="2"/>
      <c r="R66" s="2"/>
      <c r="S66" s="2"/>
      <c r="T66" s="2"/>
      <c r="U66" s="2"/>
    </row>
    <row r="67" spans="1:21" ht="15.75" customHeight="1" x14ac:dyDescent="0.25">
      <c r="A67" s="2"/>
      <c r="B67" s="2"/>
      <c r="C67" s="2"/>
      <c r="D67" s="2"/>
      <c r="E67" s="2"/>
      <c r="F67" s="2"/>
      <c r="G67" s="2"/>
      <c r="H67" s="2"/>
      <c r="I67" s="2"/>
      <c r="J67" s="2"/>
      <c r="K67" s="2"/>
      <c r="L67" s="2"/>
      <c r="M67" s="2"/>
      <c r="N67" s="2"/>
      <c r="O67" s="2"/>
      <c r="P67" s="2"/>
      <c r="Q67" s="2"/>
      <c r="R67" s="2"/>
      <c r="S67" s="2"/>
      <c r="T67" s="2"/>
      <c r="U67" s="2"/>
    </row>
    <row r="68" spans="1:21" ht="15.75" customHeight="1" x14ac:dyDescent="0.25">
      <c r="A68" s="2"/>
      <c r="B68" s="2"/>
      <c r="C68" s="2"/>
      <c r="D68" s="2"/>
      <c r="E68" s="2"/>
      <c r="F68" s="2"/>
      <c r="G68" s="2"/>
      <c r="H68" s="2"/>
      <c r="I68" s="2"/>
      <c r="J68" s="2"/>
      <c r="K68" s="2"/>
      <c r="L68" s="2"/>
      <c r="M68" s="2"/>
      <c r="N68" s="2"/>
      <c r="O68" s="2"/>
      <c r="P68" s="2"/>
      <c r="Q68" s="2"/>
      <c r="R68" s="2"/>
      <c r="S68" s="2"/>
      <c r="T68" s="2"/>
      <c r="U68" s="2"/>
    </row>
    <row r="69" spans="1:21" ht="15.75" customHeight="1" x14ac:dyDescent="0.25">
      <c r="A69" s="2"/>
      <c r="B69" s="2"/>
      <c r="C69" s="2"/>
      <c r="D69" s="2"/>
      <c r="E69" s="2"/>
      <c r="F69" s="2"/>
      <c r="G69" s="2"/>
      <c r="H69" s="2"/>
      <c r="I69" s="2"/>
      <c r="J69" s="2"/>
      <c r="K69" s="2"/>
      <c r="L69" s="2"/>
      <c r="M69" s="2"/>
      <c r="N69" s="2"/>
      <c r="O69" s="2"/>
      <c r="P69" s="2"/>
      <c r="Q69" s="2"/>
      <c r="R69" s="2"/>
      <c r="S69" s="2"/>
      <c r="T69" s="2"/>
      <c r="U69" s="2"/>
    </row>
    <row r="70" spans="1:21" ht="15.75" customHeight="1" x14ac:dyDescent="0.25">
      <c r="A70" s="2"/>
      <c r="B70" s="2"/>
      <c r="C70" s="2"/>
      <c r="D70" s="2"/>
      <c r="E70" s="2"/>
      <c r="F70" s="2"/>
      <c r="G70" s="2"/>
      <c r="H70" s="2"/>
      <c r="I70" s="2"/>
      <c r="J70" s="2"/>
      <c r="K70" s="2"/>
      <c r="L70" s="2"/>
      <c r="M70" s="2"/>
      <c r="N70" s="2"/>
      <c r="O70" s="2"/>
      <c r="P70" s="2"/>
      <c r="Q70" s="2"/>
      <c r="R70" s="2"/>
      <c r="S70" s="2"/>
      <c r="T70" s="2"/>
      <c r="U70" s="2"/>
    </row>
    <row r="71" spans="1:21" ht="15.75" customHeight="1" x14ac:dyDescent="0.25">
      <c r="A71" s="2"/>
      <c r="B71" s="2"/>
      <c r="C71" s="2"/>
      <c r="D71" s="2"/>
      <c r="E71" s="2"/>
      <c r="F71" s="2"/>
      <c r="G71" s="2"/>
      <c r="H71" s="2"/>
      <c r="I71" s="2"/>
      <c r="J71" s="2"/>
      <c r="K71" s="2"/>
      <c r="L71" s="2"/>
      <c r="M71" s="2"/>
      <c r="N71" s="2"/>
      <c r="O71" s="2"/>
      <c r="P71" s="2"/>
      <c r="Q71" s="2"/>
      <c r="R71" s="2"/>
      <c r="S71" s="2"/>
      <c r="T71" s="2"/>
      <c r="U71" s="2"/>
    </row>
    <row r="72" spans="1:21" ht="15.75" customHeight="1" x14ac:dyDescent="0.25">
      <c r="A72" s="2"/>
      <c r="B72" s="2"/>
      <c r="C72" s="2"/>
      <c r="D72" s="2"/>
      <c r="E72" s="2"/>
      <c r="F72" s="2"/>
      <c r="G72" s="2"/>
      <c r="H72" s="2"/>
      <c r="I72" s="2"/>
      <c r="J72" s="2"/>
      <c r="K72" s="2"/>
      <c r="L72" s="2"/>
      <c r="M72" s="2"/>
      <c r="N72" s="2"/>
      <c r="O72" s="2"/>
      <c r="P72" s="2"/>
      <c r="Q72" s="2"/>
      <c r="R72" s="2"/>
      <c r="S72" s="2"/>
      <c r="T72" s="2"/>
      <c r="U72" s="2"/>
    </row>
    <row r="73" spans="1:21" ht="15.75" customHeight="1" x14ac:dyDescent="0.25">
      <c r="A73" s="2"/>
      <c r="B73" s="2"/>
      <c r="C73" s="2"/>
      <c r="D73" s="2"/>
      <c r="E73" s="2"/>
      <c r="F73" s="2"/>
      <c r="G73" s="2"/>
      <c r="H73" s="2"/>
      <c r="I73" s="2"/>
      <c r="J73" s="2"/>
      <c r="K73" s="2"/>
      <c r="L73" s="2"/>
      <c r="M73" s="2"/>
      <c r="N73" s="2"/>
      <c r="O73" s="2"/>
      <c r="P73" s="2"/>
      <c r="Q73" s="2"/>
      <c r="R73" s="2"/>
      <c r="S73" s="2"/>
      <c r="T73" s="2"/>
      <c r="U73" s="2"/>
    </row>
    <row r="74" spans="1:21" ht="15.75" customHeight="1" x14ac:dyDescent="0.25">
      <c r="A74" s="2"/>
      <c r="B74" s="2"/>
      <c r="C74" s="2"/>
      <c r="D74" s="2"/>
      <c r="E74" s="2"/>
      <c r="F74" s="2"/>
      <c r="G74" s="2"/>
      <c r="H74" s="2"/>
      <c r="I74" s="2"/>
      <c r="J74" s="2"/>
      <c r="K74" s="2"/>
      <c r="L74" s="2"/>
      <c r="M74" s="2"/>
      <c r="N74" s="2"/>
      <c r="O74" s="2"/>
      <c r="P74" s="2"/>
      <c r="Q74" s="2"/>
      <c r="R74" s="2"/>
      <c r="S74" s="2"/>
      <c r="T74" s="2"/>
      <c r="U74" s="2"/>
    </row>
    <row r="75" spans="1:21" ht="15.75" customHeight="1" x14ac:dyDescent="0.25">
      <c r="A75" s="2"/>
      <c r="B75" s="2"/>
      <c r="C75" s="2"/>
      <c r="D75" s="2"/>
      <c r="E75" s="2"/>
      <c r="F75" s="2"/>
      <c r="G75" s="2"/>
      <c r="H75" s="2"/>
      <c r="I75" s="2"/>
      <c r="J75" s="2"/>
      <c r="K75" s="2"/>
      <c r="L75" s="2"/>
      <c r="M75" s="2"/>
      <c r="N75" s="2"/>
      <c r="O75" s="2"/>
      <c r="P75" s="2"/>
      <c r="Q75" s="2"/>
      <c r="R75" s="2"/>
      <c r="S75" s="2"/>
      <c r="T75" s="2"/>
      <c r="U75" s="2"/>
    </row>
    <row r="76" spans="1:21" ht="15.75" customHeight="1" x14ac:dyDescent="0.25">
      <c r="A76" s="2"/>
      <c r="B76" s="2"/>
      <c r="C76" s="2"/>
      <c r="D76" s="2"/>
      <c r="E76" s="2"/>
      <c r="F76" s="2"/>
      <c r="G76" s="2"/>
      <c r="H76" s="2"/>
      <c r="I76" s="2"/>
      <c r="J76" s="2"/>
      <c r="K76" s="2"/>
      <c r="L76" s="2"/>
      <c r="M76" s="2"/>
      <c r="N76" s="2"/>
      <c r="O76" s="2"/>
      <c r="P76" s="2"/>
      <c r="Q76" s="2"/>
      <c r="R76" s="2"/>
      <c r="S76" s="2"/>
      <c r="T76" s="2"/>
      <c r="U76" s="2"/>
    </row>
    <row r="77" spans="1:21" ht="15.75" customHeight="1" x14ac:dyDescent="0.25">
      <c r="A77" s="2"/>
      <c r="B77" s="2"/>
      <c r="C77" s="2"/>
      <c r="D77" s="2"/>
      <c r="E77" s="2"/>
      <c r="F77" s="2"/>
      <c r="G77" s="2"/>
      <c r="H77" s="2"/>
      <c r="I77" s="2"/>
      <c r="J77" s="2"/>
      <c r="K77" s="2"/>
      <c r="L77" s="2"/>
      <c r="M77" s="2"/>
      <c r="N77" s="2"/>
      <c r="O77" s="2"/>
      <c r="P77" s="2"/>
      <c r="Q77" s="2"/>
      <c r="R77" s="2"/>
      <c r="S77" s="2"/>
      <c r="T77" s="2"/>
      <c r="U77" s="2"/>
    </row>
    <row r="78" spans="1:21" ht="15.75" customHeight="1" x14ac:dyDescent="0.25">
      <c r="A78" s="2"/>
      <c r="B78" s="2"/>
      <c r="C78" s="2"/>
      <c r="D78" s="2"/>
      <c r="E78" s="2"/>
      <c r="F78" s="2"/>
      <c r="G78" s="2"/>
      <c r="H78" s="2"/>
      <c r="I78" s="2"/>
      <c r="J78" s="2"/>
      <c r="K78" s="2"/>
      <c r="L78" s="2"/>
      <c r="M78" s="2"/>
      <c r="N78" s="2"/>
      <c r="O78" s="2"/>
      <c r="P78" s="2"/>
      <c r="Q78" s="2"/>
      <c r="R78" s="2"/>
      <c r="S78" s="2"/>
      <c r="T78" s="2"/>
      <c r="U78" s="2"/>
    </row>
    <row r="79" spans="1:21" ht="15.75" customHeight="1" x14ac:dyDescent="0.25">
      <c r="A79" s="2"/>
      <c r="B79" s="2"/>
      <c r="C79" s="2"/>
      <c r="D79" s="2"/>
      <c r="E79" s="2"/>
      <c r="F79" s="2"/>
      <c r="G79" s="2"/>
      <c r="H79" s="2"/>
      <c r="I79" s="2"/>
      <c r="J79" s="2"/>
      <c r="K79" s="2"/>
      <c r="L79" s="2"/>
      <c r="M79" s="2"/>
      <c r="N79" s="2"/>
      <c r="O79" s="2"/>
      <c r="P79" s="2"/>
      <c r="Q79" s="2"/>
      <c r="R79" s="2"/>
      <c r="S79" s="2"/>
      <c r="T79" s="2"/>
      <c r="U79" s="2"/>
    </row>
    <row r="80" spans="1:21" ht="15.75" customHeight="1" x14ac:dyDescent="0.25">
      <c r="A80" s="2"/>
      <c r="B80" s="2"/>
      <c r="C80" s="2"/>
      <c r="D80" s="2"/>
      <c r="E80" s="2"/>
      <c r="F80" s="2"/>
      <c r="G80" s="2"/>
      <c r="H80" s="2"/>
      <c r="I80" s="2"/>
      <c r="J80" s="2"/>
      <c r="K80" s="2"/>
      <c r="L80" s="2"/>
      <c r="M80" s="2"/>
      <c r="N80" s="2"/>
      <c r="O80" s="2"/>
      <c r="P80" s="2"/>
      <c r="Q80" s="2"/>
      <c r="R80" s="2"/>
      <c r="S80" s="2"/>
      <c r="T80" s="2"/>
      <c r="U80" s="2"/>
    </row>
    <row r="81" spans="1:21" ht="15.75" customHeight="1" x14ac:dyDescent="0.25">
      <c r="A81" s="2"/>
      <c r="B81" s="2"/>
      <c r="C81" s="2"/>
      <c r="D81" s="2"/>
      <c r="E81" s="2"/>
      <c r="F81" s="2"/>
      <c r="G81" s="2"/>
      <c r="H81" s="2"/>
      <c r="I81" s="2"/>
      <c r="J81" s="2"/>
      <c r="K81" s="2"/>
      <c r="L81" s="2"/>
      <c r="M81" s="2"/>
      <c r="N81" s="2"/>
      <c r="O81" s="2"/>
      <c r="P81" s="2"/>
      <c r="Q81" s="2"/>
      <c r="R81" s="2"/>
      <c r="S81" s="2"/>
      <c r="T81" s="2"/>
      <c r="U81" s="2"/>
    </row>
    <row r="82" spans="1:21" ht="15.75" customHeight="1" x14ac:dyDescent="0.25">
      <c r="A82" s="2"/>
      <c r="B82" s="2"/>
      <c r="C82" s="2"/>
      <c r="D82" s="2"/>
      <c r="E82" s="2"/>
      <c r="F82" s="2"/>
      <c r="G82" s="2"/>
      <c r="H82" s="2"/>
      <c r="I82" s="2"/>
      <c r="J82" s="2"/>
      <c r="K82" s="2"/>
      <c r="L82" s="2"/>
      <c r="M82" s="2"/>
      <c r="N82" s="2"/>
      <c r="O82" s="2"/>
      <c r="P82" s="2"/>
      <c r="Q82" s="2"/>
      <c r="R82" s="2"/>
      <c r="S82" s="2"/>
      <c r="T82" s="2"/>
      <c r="U82" s="2"/>
    </row>
    <row r="83" spans="1:21" ht="15.75" customHeight="1" x14ac:dyDescent="0.25">
      <c r="A83" s="2"/>
      <c r="B83" s="2"/>
      <c r="C83" s="2"/>
      <c r="D83" s="2"/>
      <c r="E83" s="2"/>
      <c r="F83" s="2"/>
      <c r="G83" s="2"/>
      <c r="H83" s="2"/>
      <c r="I83" s="2"/>
      <c r="J83" s="2"/>
      <c r="K83" s="2"/>
      <c r="L83" s="2"/>
      <c r="M83" s="2"/>
      <c r="N83" s="2"/>
      <c r="O83" s="2"/>
      <c r="P83" s="2"/>
      <c r="Q83" s="2"/>
      <c r="R83" s="2"/>
      <c r="S83" s="2"/>
      <c r="T83" s="2"/>
      <c r="U83" s="2"/>
    </row>
    <row r="84" spans="1:21" ht="15.75" customHeight="1" x14ac:dyDescent="0.25">
      <c r="A84" s="2"/>
      <c r="B84" s="2"/>
      <c r="C84" s="2"/>
      <c r="D84" s="2"/>
      <c r="E84" s="2"/>
      <c r="F84" s="2"/>
      <c r="G84" s="2"/>
      <c r="H84" s="2"/>
      <c r="I84" s="2"/>
      <c r="J84" s="2"/>
      <c r="K84" s="2"/>
      <c r="L84" s="2"/>
      <c r="M84" s="2"/>
      <c r="N84" s="2"/>
      <c r="O84" s="2"/>
      <c r="P84" s="2"/>
      <c r="Q84" s="2"/>
      <c r="R84" s="2"/>
      <c r="S84" s="2"/>
      <c r="T84" s="2"/>
      <c r="U84" s="2"/>
    </row>
    <row r="85" spans="1:21" ht="15.75" customHeight="1" x14ac:dyDescent="0.25">
      <c r="A85" s="2"/>
      <c r="B85" s="2"/>
      <c r="C85" s="2"/>
      <c r="D85" s="2"/>
      <c r="E85" s="2"/>
      <c r="F85" s="2"/>
      <c r="G85" s="2"/>
      <c r="H85" s="2"/>
      <c r="I85" s="2"/>
      <c r="J85" s="2"/>
      <c r="K85" s="2"/>
      <c r="L85" s="2"/>
      <c r="M85" s="2"/>
      <c r="N85" s="2"/>
      <c r="O85" s="2"/>
      <c r="P85" s="2"/>
      <c r="Q85" s="2"/>
      <c r="R85" s="2"/>
      <c r="S85" s="2"/>
      <c r="T85" s="2"/>
      <c r="U85" s="2"/>
    </row>
    <row r="86" spans="1:21" ht="15.75" customHeight="1" x14ac:dyDescent="0.25">
      <c r="A86" s="2"/>
      <c r="B86" s="2"/>
      <c r="C86" s="2"/>
      <c r="D86" s="2"/>
      <c r="E86" s="2"/>
      <c r="F86" s="2"/>
      <c r="G86" s="2"/>
      <c r="H86" s="2"/>
      <c r="I86" s="2"/>
      <c r="J86" s="2"/>
      <c r="K86" s="2"/>
      <c r="L86" s="2"/>
      <c r="M86" s="2"/>
      <c r="N86" s="2"/>
      <c r="O86" s="2"/>
      <c r="P86" s="2"/>
      <c r="Q86" s="2"/>
      <c r="R86" s="2"/>
      <c r="S86" s="2"/>
      <c r="T86" s="2"/>
      <c r="U86" s="2"/>
    </row>
    <row r="87" spans="1:21" ht="15.75" customHeight="1" x14ac:dyDescent="0.25">
      <c r="A87" s="2"/>
      <c r="B87" s="2"/>
      <c r="C87" s="2"/>
      <c r="D87" s="2"/>
      <c r="E87" s="2"/>
      <c r="F87" s="2"/>
      <c r="G87" s="2"/>
      <c r="H87" s="2"/>
      <c r="I87" s="2"/>
      <c r="J87" s="2"/>
      <c r="K87" s="2"/>
      <c r="L87" s="2"/>
      <c r="M87" s="2"/>
      <c r="N87" s="2"/>
      <c r="O87" s="2"/>
      <c r="P87" s="2"/>
      <c r="Q87" s="2"/>
      <c r="R87" s="2"/>
      <c r="S87" s="2"/>
      <c r="T87" s="2"/>
      <c r="U87" s="2"/>
    </row>
    <row r="88" spans="1:21" ht="15.75" customHeight="1" x14ac:dyDescent="0.25">
      <c r="A88" s="2"/>
      <c r="B88" s="2"/>
      <c r="C88" s="2"/>
      <c r="D88" s="2"/>
      <c r="E88" s="2"/>
      <c r="F88" s="2"/>
      <c r="G88" s="2"/>
      <c r="H88" s="2"/>
      <c r="I88" s="2"/>
      <c r="J88" s="2"/>
      <c r="K88" s="2"/>
      <c r="L88" s="2"/>
      <c r="M88" s="2"/>
      <c r="N88" s="2"/>
      <c r="O88" s="2"/>
      <c r="P88" s="2"/>
      <c r="Q88" s="2"/>
      <c r="R88" s="2"/>
      <c r="S88" s="2"/>
      <c r="T88" s="2"/>
      <c r="U88" s="2"/>
    </row>
    <row r="89" spans="1:21" ht="15.75" customHeight="1" x14ac:dyDescent="0.25">
      <c r="A89" s="2"/>
      <c r="B89" s="2"/>
      <c r="C89" s="2"/>
      <c r="D89" s="2"/>
      <c r="E89" s="2"/>
      <c r="F89" s="2"/>
      <c r="G89" s="2"/>
      <c r="H89" s="2"/>
      <c r="I89" s="2"/>
      <c r="J89" s="2"/>
      <c r="K89" s="2"/>
      <c r="L89" s="2"/>
      <c r="M89" s="2"/>
      <c r="N89" s="2"/>
      <c r="O89" s="2"/>
      <c r="P89" s="2"/>
      <c r="Q89" s="2"/>
      <c r="R89" s="2"/>
      <c r="S89" s="2"/>
      <c r="T89" s="2"/>
      <c r="U89" s="2"/>
    </row>
    <row r="90" spans="1:21" ht="15.75" customHeight="1" x14ac:dyDescent="0.25">
      <c r="A90" s="2"/>
      <c r="B90" s="2"/>
      <c r="C90" s="2"/>
      <c r="D90" s="2"/>
      <c r="E90" s="2"/>
      <c r="F90" s="2"/>
      <c r="G90" s="2"/>
      <c r="H90" s="2"/>
      <c r="I90" s="2"/>
      <c r="J90" s="2"/>
      <c r="K90" s="2"/>
      <c r="L90" s="2"/>
      <c r="M90" s="2"/>
      <c r="N90" s="2"/>
      <c r="O90" s="2"/>
      <c r="P90" s="2"/>
      <c r="Q90" s="2"/>
      <c r="R90" s="2"/>
      <c r="S90" s="2"/>
      <c r="T90" s="2"/>
      <c r="U90" s="2"/>
    </row>
    <row r="91" spans="1:21" ht="15.75" customHeight="1" x14ac:dyDescent="0.25">
      <c r="A91" s="2"/>
      <c r="B91" s="2"/>
      <c r="C91" s="2"/>
      <c r="D91" s="2"/>
      <c r="E91" s="2"/>
      <c r="F91" s="2"/>
      <c r="G91" s="2"/>
      <c r="H91" s="2"/>
      <c r="I91" s="2"/>
      <c r="J91" s="2"/>
      <c r="K91" s="2"/>
      <c r="L91" s="2"/>
      <c r="M91" s="2"/>
      <c r="N91" s="2"/>
      <c r="O91" s="2"/>
      <c r="P91" s="2"/>
      <c r="Q91" s="2"/>
      <c r="R91" s="2"/>
      <c r="S91" s="2"/>
      <c r="T91" s="2"/>
      <c r="U91" s="2"/>
    </row>
    <row r="92" spans="1:21" ht="15.75" customHeight="1" x14ac:dyDescent="0.25">
      <c r="A92" s="2"/>
      <c r="B92" s="2"/>
      <c r="C92" s="2"/>
      <c r="D92" s="2"/>
      <c r="E92" s="2"/>
      <c r="F92" s="2"/>
      <c r="G92" s="2"/>
      <c r="H92" s="2"/>
      <c r="I92" s="2"/>
      <c r="J92" s="2"/>
      <c r="K92" s="2"/>
      <c r="L92" s="2"/>
      <c r="M92" s="2"/>
      <c r="N92" s="2"/>
      <c r="O92" s="2"/>
      <c r="P92" s="2"/>
      <c r="Q92" s="2"/>
      <c r="R92" s="2"/>
      <c r="S92" s="2"/>
      <c r="T92" s="2"/>
      <c r="U92" s="2"/>
    </row>
    <row r="93" spans="1:21" ht="15.75" customHeight="1" x14ac:dyDescent="0.25">
      <c r="A93" s="2"/>
      <c r="B93" s="2"/>
      <c r="C93" s="2"/>
      <c r="D93" s="2"/>
      <c r="E93" s="2"/>
      <c r="F93" s="2"/>
      <c r="G93" s="2"/>
      <c r="H93" s="2"/>
      <c r="I93" s="2"/>
      <c r="J93" s="2"/>
      <c r="K93" s="2"/>
      <c r="L93" s="2"/>
      <c r="M93" s="2"/>
      <c r="N93" s="2"/>
      <c r="O93" s="2"/>
      <c r="P93" s="2"/>
      <c r="Q93" s="2"/>
      <c r="R93" s="2"/>
      <c r="S93" s="2"/>
      <c r="T93" s="2"/>
      <c r="U93" s="2"/>
    </row>
    <row r="94" spans="1:21" ht="15.75" customHeight="1" x14ac:dyDescent="0.25">
      <c r="A94" s="2"/>
      <c r="B94" s="2"/>
      <c r="C94" s="2"/>
      <c r="D94" s="2"/>
      <c r="E94" s="2"/>
      <c r="F94" s="2"/>
      <c r="G94" s="2"/>
      <c r="H94" s="2"/>
      <c r="I94" s="2"/>
      <c r="J94" s="2"/>
      <c r="K94" s="2"/>
      <c r="L94" s="2"/>
      <c r="M94" s="2"/>
      <c r="N94" s="2"/>
      <c r="O94" s="2"/>
      <c r="P94" s="2"/>
      <c r="Q94" s="2"/>
      <c r="R94" s="2"/>
      <c r="S94" s="2"/>
      <c r="T94" s="2"/>
      <c r="U94" s="2"/>
    </row>
    <row r="95" spans="1:21" ht="15.75" customHeight="1" x14ac:dyDescent="0.25">
      <c r="A95" s="2"/>
      <c r="B95" s="2"/>
      <c r="C95" s="2"/>
      <c r="D95" s="2"/>
      <c r="E95" s="2"/>
      <c r="F95" s="2"/>
      <c r="G95" s="2"/>
      <c r="H95" s="2"/>
      <c r="I95" s="2"/>
      <c r="J95" s="2"/>
      <c r="K95" s="2"/>
      <c r="L95" s="2"/>
      <c r="M95" s="2"/>
      <c r="N95" s="2"/>
      <c r="O95" s="2"/>
      <c r="P95" s="2"/>
      <c r="Q95" s="2"/>
      <c r="R95" s="2"/>
      <c r="S95" s="2"/>
      <c r="T95" s="2"/>
      <c r="U95" s="2"/>
    </row>
    <row r="96" spans="1:21" ht="15.75" customHeight="1" x14ac:dyDescent="0.25">
      <c r="A96" s="2"/>
      <c r="B96" s="2"/>
      <c r="C96" s="2"/>
      <c r="D96" s="2"/>
      <c r="E96" s="2"/>
      <c r="F96" s="2"/>
      <c r="G96" s="2"/>
      <c r="H96" s="2"/>
      <c r="I96" s="2"/>
      <c r="J96" s="2"/>
      <c r="K96" s="2"/>
      <c r="L96" s="2"/>
      <c r="M96" s="2"/>
      <c r="N96" s="2"/>
      <c r="O96" s="2"/>
      <c r="P96" s="2"/>
      <c r="Q96" s="2"/>
      <c r="R96" s="2"/>
      <c r="S96" s="2"/>
      <c r="T96" s="2"/>
      <c r="U96" s="2"/>
    </row>
    <row r="97" spans="1:21" ht="15.75" customHeight="1" x14ac:dyDescent="0.25">
      <c r="A97" s="2"/>
      <c r="B97" s="2"/>
      <c r="C97" s="2"/>
      <c r="D97" s="2"/>
      <c r="E97" s="2"/>
      <c r="F97" s="2"/>
      <c r="G97" s="2"/>
      <c r="H97" s="2"/>
      <c r="I97" s="2"/>
      <c r="J97" s="2"/>
      <c r="K97" s="2"/>
      <c r="L97" s="2"/>
      <c r="M97" s="2"/>
      <c r="N97" s="2"/>
      <c r="O97" s="2"/>
      <c r="P97" s="2"/>
      <c r="Q97" s="2"/>
      <c r="R97" s="2"/>
      <c r="S97" s="2"/>
      <c r="T97" s="2"/>
      <c r="U97" s="2"/>
    </row>
    <row r="98" spans="1:21" ht="15.75" customHeight="1" x14ac:dyDescent="0.25">
      <c r="A98" s="2"/>
      <c r="B98" s="2"/>
      <c r="C98" s="2"/>
      <c r="D98" s="2"/>
      <c r="E98" s="2"/>
      <c r="F98" s="2"/>
      <c r="G98" s="2"/>
      <c r="H98" s="2"/>
      <c r="I98" s="2"/>
      <c r="J98" s="2"/>
      <c r="K98" s="2"/>
      <c r="L98" s="2"/>
      <c r="M98" s="2"/>
      <c r="N98" s="2"/>
      <c r="O98" s="2"/>
      <c r="P98" s="2"/>
      <c r="Q98" s="2"/>
      <c r="R98" s="2"/>
      <c r="S98" s="2"/>
      <c r="T98" s="2"/>
      <c r="U98" s="2"/>
    </row>
    <row r="99" spans="1:21" ht="15.75" customHeight="1" x14ac:dyDescent="0.25">
      <c r="A99" s="2"/>
      <c r="B99" s="2"/>
      <c r="C99" s="2"/>
      <c r="D99" s="2"/>
      <c r="E99" s="2"/>
      <c r="F99" s="2"/>
      <c r="G99" s="2"/>
      <c r="H99" s="2"/>
      <c r="I99" s="2"/>
      <c r="J99" s="2"/>
      <c r="K99" s="2"/>
      <c r="L99" s="2"/>
      <c r="M99" s="2"/>
      <c r="N99" s="2"/>
      <c r="O99" s="2"/>
      <c r="P99" s="2"/>
      <c r="Q99" s="2"/>
      <c r="R99" s="2"/>
      <c r="S99" s="2"/>
      <c r="T99" s="2"/>
      <c r="U99" s="2"/>
    </row>
    <row r="100" spans="1:21" ht="15.75" customHeight="1" x14ac:dyDescent="0.25">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25">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25">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25">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25">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25">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25">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25">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25">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25">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25">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25">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25">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25">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25">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25">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25">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25">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25">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25">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25">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25">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25">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25">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25">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25">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25">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25">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25">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25">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25">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25">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25">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25">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25">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25">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25">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25">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25">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25">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25">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25">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25">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25">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25">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25">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25">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25">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25">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25">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25">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25">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25">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25">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25">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25">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25">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25">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25">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25">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25">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25">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25">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25">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25">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25">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25">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25">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25">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25">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25">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25">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25">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25">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25">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25">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25">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25">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25">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25">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25">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25">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25">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25">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25">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25">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25">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25">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25">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25">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25">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25">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25">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25">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25">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25">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25">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25">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25">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25">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25">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25">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25">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25">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25">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25">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25">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25">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25">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25">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25">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25">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25">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25">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25">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25">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25">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25">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25">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25">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2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25">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25">
      <c r="A222" s="2"/>
      <c r="B222" s="2"/>
      <c r="C222" s="2"/>
      <c r="D222" s="2"/>
      <c r="E222" s="2"/>
      <c r="F222" s="2"/>
      <c r="G222" s="2"/>
      <c r="H222" s="2"/>
      <c r="I222" s="2"/>
      <c r="J222" s="2"/>
      <c r="K222" s="2"/>
      <c r="L222" s="2"/>
      <c r="M222" s="2"/>
      <c r="N222" s="2"/>
      <c r="O222" s="2"/>
      <c r="P222" s="2"/>
      <c r="Q222" s="2"/>
      <c r="R222" s="2"/>
      <c r="S222" s="2"/>
      <c r="T222" s="2"/>
      <c r="U222" s="2"/>
    </row>
    <row r="223" spans="1:21" ht="15.75" customHeight="1" x14ac:dyDescent="0.25">
      <c r="A223" s="2"/>
      <c r="B223" s="2"/>
      <c r="C223" s="2"/>
      <c r="D223" s="2"/>
      <c r="E223" s="2"/>
      <c r="F223" s="2"/>
      <c r="G223" s="2"/>
      <c r="H223" s="2"/>
      <c r="I223" s="2"/>
      <c r="J223" s="2"/>
      <c r="K223" s="2"/>
      <c r="L223" s="2"/>
      <c r="M223" s="2"/>
      <c r="N223" s="2"/>
      <c r="O223" s="2"/>
      <c r="P223" s="2"/>
      <c r="Q223" s="2"/>
      <c r="R223" s="2"/>
      <c r="S223" s="2"/>
      <c r="T223" s="2"/>
      <c r="U223" s="2"/>
    </row>
    <row r="224" spans="1:21" ht="15.75" customHeight="1" x14ac:dyDescent="0.25">
      <c r="A224" s="2"/>
      <c r="B224" s="2"/>
      <c r="C224" s="2"/>
      <c r="D224" s="2"/>
      <c r="E224" s="2"/>
      <c r="F224" s="2"/>
      <c r="G224" s="2"/>
      <c r="H224" s="2"/>
      <c r="I224" s="2"/>
      <c r="J224" s="2"/>
      <c r="K224" s="2"/>
      <c r="L224" s="2"/>
      <c r="M224" s="2"/>
      <c r="N224" s="2"/>
      <c r="O224" s="2"/>
      <c r="P224" s="2"/>
      <c r="Q224" s="2"/>
      <c r="R224" s="2"/>
      <c r="S224" s="2"/>
      <c r="T224" s="2"/>
      <c r="U224" s="2"/>
    </row>
    <row r="225" spans="1:21" ht="15.75" customHeight="1" x14ac:dyDescent="0.25">
      <c r="A225" s="2"/>
      <c r="B225" s="2"/>
      <c r="C225" s="2"/>
      <c r="D225" s="2"/>
      <c r="E225" s="2"/>
      <c r="F225" s="2"/>
      <c r="G225" s="2"/>
      <c r="H225" s="2"/>
      <c r="I225" s="2"/>
      <c r="J225" s="2"/>
      <c r="K225" s="2"/>
      <c r="L225" s="2"/>
      <c r="M225" s="2"/>
      <c r="N225" s="2"/>
      <c r="O225" s="2"/>
      <c r="P225" s="2"/>
      <c r="Q225" s="2"/>
      <c r="R225" s="2"/>
      <c r="S225" s="2"/>
      <c r="T225" s="2"/>
      <c r="U225" s="2"/>
    </row>
    <row r="226" spans="1:21" ht="15.75" customHeight="1" x14ac:dyDescent="0.25">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25">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25">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25">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25">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25">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25">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25">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25">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25">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25">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25">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25">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25">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25">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25">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25">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25">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25">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25">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25">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25">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25">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25">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25">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25">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25">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25">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25">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25">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25">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25">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25">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25">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25">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25">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25">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25">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25">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25">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25">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25">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25">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25">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25">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25">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25">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25">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25">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25">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25">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25">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25">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25">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25">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25">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25">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25">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25">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25">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25">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25">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25">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25">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25">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25">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25">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25">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25">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25">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25">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25">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25">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25">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25">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25">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25">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25">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25">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25">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25">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25">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25">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25">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25">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25">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25">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25">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25">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25">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25">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25">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25">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25">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25">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25">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25">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25">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25">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25">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25">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25">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25">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25">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25">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25">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25">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25">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25">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25">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25">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25">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25">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25">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25">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25">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25">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25">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25">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25">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25">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25">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25">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25">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25">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25">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25">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25">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25">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25">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25">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25">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25">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25">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25">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25">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25">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25">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25">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25">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25">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25">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25">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25">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25">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25">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25">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25">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25">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25">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25">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25">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25">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25">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25">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25">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25">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25">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25">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25">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25">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25">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25">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25">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25">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25">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25">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25">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25">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25">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25">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25">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25">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25">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25">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25">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25">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25">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25">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25">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25">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25">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25">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25">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25">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25">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25">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25">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25">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25">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25">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25">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25">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25">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25">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25">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25">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25">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25">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25">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25">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25">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25">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25">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25">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25">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25">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25">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25">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25">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25">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25">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25">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25">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25">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25">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25">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25">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25">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25">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25">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25">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25">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25">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25">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25">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25">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25">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25">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25">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25">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25">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25">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25">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25">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25">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25">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25">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25">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25">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25">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25">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25">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25">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25">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25">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25">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25">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25">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25">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25">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25">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25">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25">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25">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25">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25">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25">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25">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25">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25">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25">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25">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25">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25">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25">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25">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25">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25">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25">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25">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5">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5">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5">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5">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5">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5">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5">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5">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5">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5">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5">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5">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5">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5">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5">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5">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5">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5">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5">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5">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5">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5">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5">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5">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5">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5">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5">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5">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5">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5">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5">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5">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5">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5">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5">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5">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5">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5">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5">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5">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5">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5">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5">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5">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5">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5">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5">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5">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5">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5">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5">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5">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5">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5">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5">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5">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5">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5">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5">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5">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5">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5">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5">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5">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5">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5">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5">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5">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5">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5">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5">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5">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5">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5">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5">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5">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5">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5">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5">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5">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5">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5">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5">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5">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5">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5">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5">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5">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5">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5">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5">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5">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5">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5">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5">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5">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5">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5">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5">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5">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5">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5">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5">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5">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5">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5">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5">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5">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5">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5">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5">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5">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5">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5">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5">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5">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5">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5">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5">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5">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5">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5">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5">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5">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5">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5">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5">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5">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5">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5">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5">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5">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5">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5">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5">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5">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5">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5">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5">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5">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5">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5">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5">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5">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5">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5">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5">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5">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5">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5">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5">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5">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5">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5">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5">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5">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5">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5">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5">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5">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5">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5">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5">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5">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5">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5">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5">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5">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5">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5">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5">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5">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5">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5">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5">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5">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5">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5">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5">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5">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5">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5">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5">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5">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5">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5">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5">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5">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5">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5">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5">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5">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5">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5">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5">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5">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5">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5">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5">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5">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5">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5">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5">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5">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5">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5">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5">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5">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5">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5">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5">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5">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5">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5">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5">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5">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5">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5">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5">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25">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25">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25">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25">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25">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25">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25">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25">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25">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25">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25">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25">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25">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25">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25">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25">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25">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25">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25">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25">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25">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25">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25">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25">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25">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25">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25">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25">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25">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25">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25">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25">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25">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25">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25">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25">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25">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25">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25">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25">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25">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25">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25">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25">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25">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25">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25">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25">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25">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25">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25">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25">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25">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25">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25">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25">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25">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25">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25">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25">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25">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25">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25">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25">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25">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25">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25">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25">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25">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25">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25">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25">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25">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25">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25">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25">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25">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25">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25">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25">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25">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25">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25">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25">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25">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25">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25">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25">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25">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25">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25">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25">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25">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25">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25">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25">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25">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25">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25">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25">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25">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25">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25">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25">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25">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25">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25">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25">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25">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25">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25">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25">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25">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25">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25">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25">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25">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25">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25">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25">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25">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25">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25">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25">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25">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25">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25">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25">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25">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25">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25">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25">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25">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25">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25">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25">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25">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25">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25">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25">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25">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25">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25">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25">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25">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25">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25">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25">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25">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25">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25">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25">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25">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25">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25">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25">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25">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25">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25">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25">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25">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25">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25">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25">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25">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25">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25">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25">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25">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25">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25">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25">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25">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25">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25">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25">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25">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25">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25">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25">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25">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25">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25">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25">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25">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25">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25">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25">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25">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25">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25">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25">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25">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25">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25">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25">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25">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25">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25">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25">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25">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25">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25">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25">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25">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25">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25">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25">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25">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25">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25">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25">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25">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25">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25">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25">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25">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25">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25">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25">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25">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25">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25">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25">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25">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25">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25">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25">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25">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25">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25">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25">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25">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25">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25">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25">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25">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25">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25">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25">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25">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25">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25">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25">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25">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25">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25">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25">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25">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25">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25">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25">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25">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25">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25">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25">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25">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25">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25">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25">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25">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25">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25">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25">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25">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25">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25">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25">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25">
      <c r="A984" s="2"/>
      <c r="B984" s="2"/>
      <c r="C984" s="2"/>
      <c r="D984" s="2"/>
      <c r="E984" s="2"/>
      <c r="F984" s="2"/>
      <c r="G984" s="2"/>
      <c r="H984" s="2"/>
      <c r="I984" s="2"/>
      <c r="J984" s="2"/>
      <c r="K984" s="2"/>
      <c r="L984" s="2"/>
      <c r="M984" s="2"/>
      <c r="N984" s="2"/>
      <c r="O984" s="2"/>
      <c r="P984" s="2"/>
      <c r="Q984" s="2"/>
      <c r="R984" s="2"/>
      <c r="S984" s="2"/>
      <c r="T984" s="2"/>
      <c r="U984" s="2"/>
    </row>
    <row r="985" spans="1:21" ht="15.75" customHeight="1" x14ac:dyDescent="0.25">
      <c r="A985" s="2"/>
      <c r="B985" s="2"/>
      <c r="C985" s="2"/>
      <c r="D985" s="2"/>
      <c r="E985" s="2"/>
      <c r="F985" s="2"/>
      <c r="G985" s="2"/>
      <c r="H985" s="2"/>
      <c r="I985" s="2"/>
      <c r="J985" s="2"/>
      <c r="K985" s="2"/>
      <c r="L985" s="2"/>
      <c r="M985" s="2"/>
      <c r="N985" s="2"/>
      <c r="O985" s="2"/>
      <c r="P985" s="2"/>
      <c r="Q985" s="2"/>
      <c r="R985" s="2"/>
      <c r="S985" s="2"/>
      <c r="T985" s="2"/>
      <c r="U985" s="2"/>
    </row>
    <row r="986" spans="1:21" ht="15.75" customHeight="1" x14ac:dyDescent="0.25">
      <c r="A986" s="2"/>
      <c r="B986" s="2"/>
      <c r="C986" s="2"/>
      <c r="D986" s="2"/>
      <c r="E986" s="2"/>
      <c r="F986" s="2"/>
      <c r="G986" s="2"/>
      <c r="H986" s="2"/>
      <c r="I986" s="2"/>
      <c r="J986" s="2"/>
      <c r="K986" s="2"/>
      <c r="L986" s="2"/>
      <c r="M986" s="2"/>
      <c r="N986" s="2"/>
      <c r="O986" s="2"/>
      <c r="P986" s="2"/>
      <c r="Q986" s="2"/>
      <c r="R986" s="2"/>
      <c r="S986" s="2"/>
      <c r="T986" s="2"/>
      <c r="U986" s="2"/>
    </row>
    <row r="987" spans="1:21" ht="15.75" customHeight="1" x14ac:dyDescent="0.25">
      <c r="A987" s="2"/>
      <c r="B987" s="2"/>
      <c r="C987" s="2"/>
      <c r="D987" s="2"/>
      <c r="E987" s="2"/>
      <c r="F987" s="2"/>
      <c r="G987" s="2"/>
      <c r="H987" s="2"/>
      <c r="I987" s="2"/>
      <c r="J987" s="2"/>
      <c r="K987" s="2"/>
      <c r="L987" s="2"/>
      <c r="M987" s="2"/>
      <c r="N987" s="2"/>
      <c r="O987" s="2"/>
      <c r="P987" s="2"/>
      <c r="Q987" s="2"/>
      <c r="R987" s="2"/>
      <c r="S987" s="2"/>
      <c r="T987" s="2"/>
      <c r="U987" s="2"/>
    </row>
    <row r="988" spans="1:21" ht="15.75" customHeight="1" x14ac:dyDescent="0.25">
      <c r="A988" s="2"/>
      <c r="B988" s="2"/>
      <c r="C988" s="2"/>
      <c r="D988" s="2"/>
      <c r="E988" s="2"/>
      <c r="F988" s="2"/>
      <c r="G988" s="2"/>
      <c r="H988" s="2"/>
      <c r="I988" s="2"/>
      <c r="J988" s="2"/>
      <c r="K988" s="2"/>
      <c r="L988" s="2"/>
      <c r="M988" s="2"/>
      <c r="N988" s="2"/>
      <c r="O988" s="2"/>
      <c r="P988" s="2"/>
      <c r="Q988" s="2"/>
      <c r="R988" s="2"/>
      <c r="S988" s="2"/>
      <c r="T988" s="2"/>
      <c r="U988" s="2"/>
    </row>
    <row r="989" spans="1:21" ht="15.75" customHeight="1" x14ac:dyDescent="0.25">
      <c r="A989" s="2"/>
      <c r="B989" s="2"/>
      <c r="C989" s="2"/>
      <c r="D989" s="2"/>
      <c r="E989" s="2"/>
      <c r="F989" s="2"/>
      <c r="G989" s="2"/>
      <c r="H989" s="2"/>
      <c r="I989" s="2"/>
      <c r="J989" s="2"/>
      <c r="K989" s="2"/>
      <c r="L989" s="2"/>
      <c r="M989" s="2"/>
      <c r="N989" s="2"/>
      <c r="O989" s="2"/>
      <c r="P989" s="2"/>
      <c r="Q989" s="2"/>
      <c r="R989" s="2"/>
      <c r="S989" s="2"/>
      <c r="T989" s="2"/>
      <c r="U989" s="2"/>
    </row>
    <row r="990" spans="1:21" ht="15.75" customHeight="1" x14ac:dyDescent="0.25">
      <c r="A990" s="2"/>
      <c r="B990" s="2"/>
      <c r="C990" s="2"/>
      <c r="D990" s="2"/>
      <c r="E990" s="2"/>
      <c r="F990" s="2"/>
      <c r="G990" s="2"/>
      <c r="H990" s="2"/>
      <c r="I990" s="2"/>
      <c r="J990" s="2"/>
      <c r="K990" s="2"/>
      <c r="L990" s="2"/>
      <c r="M990" s="2"/>
      <c r="N990" s="2"/>
      <c r="O990" s="2"/>
      <c r="P990" s="2"/>
      <c r="Q990" s="2"/>
      <c r="R990" s="2"/>
      <c r="S990" s="2"/>
      <c r="T990" s="2"/>
      <c r="U990" s="2"/>
    </row>
    <row r="991" spans="1:21" ht="15.75" customHeight="1" x14ac:dyDescent="0.25">
      <c r="A991" s="2"/>
      <c r="B991" s="2"/>
      <c r="C991" s="2"/>
      <c r="D991" s="2"/>
      <c r="E991" s="2"/>
      <c r="F991" s="2"/>
      <c r="G991" s="2"/>
      <c r="H991" s="2"/>
      <c r="I991" s="2"/>
      <c r="J991" s="2"/>
      <c r="K991" s="2"/>
      <c r="L991" s="2"/>
      <c r="M991" s="2"/>
      <c r="N991" s="2"/>
      <c r="O991" s="2"/>
      <c r="P991" s="2"/>
      <c r="Q991" s="2"/>
      <c r="R991" s="2"/>
      <c r="S991" s="2"/>
      <c r="T991" s="2"/>
      <c r="U991" s="2"/>
    </row>
    <row r="992" spans="1:21" ht="15.75" customHeight="1" x14ac:dyDescent="0.25">
      <c r="A992" s="2"/>
      <c r="B992" s="2"/>
      <c r="C992" s="2"/>
      <c r="D992" s="2"/>
      <c r="E992" s="2"/>
      <c r="F992" s="2"/>
      <c r="G992" s="2"/>
      <c r="H992" s="2"/>
      <c r="I992" s="2"/>
      <c r="J992" s="2"/>
      <c r="K992" s="2"/>
      <c r="L992" s="2"/>
      <c r="M992" s="2"/>
      <c r="N992" s="2"/>
      <c r="O992" s="2"/>
      <c r="P992" s="2"/>
      <c r="Q992" s="2"/>
      <c r="R992" s="2"/>
      <c r="S992" s="2"/>
      <c r="T992" s="2"/>
      <c r="U992" s="2"/>
    </row>
    <row r="993" spans="1:21" ht="15.75" customHeight="1" x14ac:dyDescent="0.25">
      <c r="A993" s="2"/>
      <c r="B993" s="2"/>
      <c r="C993" s="2"/>
      <c r="D993" s="2"/>
      <c r="E993" s="2"/>
      <c r="F993" s="2"/>
      <c r="G993" s="2"/>
      <c r="H993" s="2"/>
      <c r="I993" s="2"/>
      <c r="J993" s="2"/>
      <c r="K993" s="2"/>
      <c r="L993" s="2"/>
      <c r="M993" s="2"/>
      <c r="N993" s="2"/>
      <c r="O993" s="2"/>
      <c r="P993" s="2"/>
      <c r="Q993" s="2"/>
      <c r="R993" s="2"/>
      <c r="S993" s="2"/>
      <c r="T993" s="2"/>
      <c r="U993" s="2"/>
    </row>
    <row r="994" spans="1:21" ht="15.75" customHeight="1" x14ac:dyDescent="0.25">
      <c r="A994" s="2"/>
      <c r="B994" s="2"/>
      <c r="C994" s="2"/>
      <c r="D994" s="2"/>
      <c r="E994" s="2"/>
      <c r="F994" s="2"/>
      <c r="G994" s="2"/>
      <c r="H994" s="2"/>
      <c r="I994" s="2"/>
      <c r="J994" s="2"/>
      <c r="K994" s="2"/>
      <c r="L994" s="2"/>
      <c r="M994" s="2"/>
      <c r="N994" s="2"/>
      <c r="O994" s="2"/>
      <c r="P994" s="2"/>
      <c r="Q994" s="2"/>
      <c r="R994" s="2"/>
      <c r="S994" s="2"/>
      <c r="T994" s="2"/>
      <c r="U994" s="2"/>
    </row>
    <row r="995" spans="1:21" ht="15.75" customHeight="1" x14ac:dyDescent="0.25">
      <c r="A995" s="2"/>
      <c r="B995" s="2"/>
      <c r="C995" s="2"/>
      <c r="D995" s="2"/>
      <c r="E995" s="2"/>
      <c r="F995" s="2"/>
      <c r="G995" s="2"/>
      <c r="H995" s="2"/>
      <c r="I995" s="2"/>
      <c r="J995" s="2"/>
      <c r="K995" s="2"/>
      <c r="L995" s="2"/>
      <c r="M995" s="2"/>
      <c r="N995" s="2"/>
      <c r="O995" s="2"/>
      <c r="P995" s="2"/>
      <c r="Q995" s="2"/>
      <c r="R995" s="2"/>
      <c r="S995" s="2"/>
      <c r="T995" s="2"/>
      <c r="U995" s="2"/>
    </row>
    <row r="996" spans="1:21" ht="15.75" customHeight="1" x14ac:dyDescent="0.25">
      <c r="A996" s="2"/>
      <c r="B996" s="2"/>
      <c r="C996" s="2"/>
      <c r="D996" s="2"/>
      <c r="E996" s="2"/>
      <c r="F996" s="2"/>
      <c r="G996" s="2"/>
      <c r="H996" s="2"/>
      <c r="I996" s="2"/>
      <c r="J996" s="2"/>
      <c r="K996" s="2"/>
      <c r="L996" s="2"/>
      <c r="M996" s="2"/>
      <c r="N996" s="2"/>
      <c r="O996" s="2"/>
      <c r="P996" s="2"/>
      <c r="Q996" s="2"/>
      <c r="R996" s="2"/>
      <c r="S996" s="2"/>
      <c r="T996" s="2"/>
      <c r="U996" s="2"/>
    </row>
    <row r="997" spans="1:21" ht="15.75" customHeight="1" x14ac:dyDescent="0.25">
      <c r="A997" s="2"/>
      <c r="B997" s="2"/>
      <c r="C997" s="2"/>
      <c r="D997" s="2"/>
      <c r="E997" s="2"/>
      <c r="F997" s="2"/>
      <c r="G997" s="2"/>
      <c r="H997" s="2"/>
      <c r="I997" s="2"/>
      <c r="J997" s="2"/>
      <c r="K997" s="2"/>
      <c r="L997" s="2"/>
      <c r="M997" s="2"/>
      <c r="N997" s="2"/>
      <c r="O997" s="2"/>
      <c r="P997" s="2"/>
      <c r="Q997" s="2"/>
      <c r="R997" s="2"/>
      <c r="S997" s="2"/>
      <c r="T997" s="2"/>
      <c r="U997" s="2"/>
    </row>
    <row r="998" spans="1:21" ht="15.75" customHeight="1" x14ac:dyDescent="0.25">
      <c r="A998" s="2"/>
      <c r="B998" s="2"/>
      <c r="C998" s="2"/>
      <c r="D998" s="2"/>
      <c r="E998" s="2"/>
      <c r="F998" s="2"/>
      <c r="G998" s="2"/>
      <c r="H998" s="2"/>
      <c r="I998" s="2"/>
      <c r="J998" s="2"/>
      <c r="K998" s="2"/>
      <c r="L998" s="2"/>
      <c r="M998" s="2"/>
      <c r="N998" s="2"/>
      <c r="O998" s="2"/>
      <c r="P998" s="2"/>
      <c r="Q998" s="2"/>
      <c r="R998" s="2"/>
      <c r="S998" s="2"/>
      <c r="T998" s="2"/>
      <c r="U998" s="2"/>
    </row>
    <row r="999" spans="1:21" ht="15.75" customHeight="1" x14ac:dyDescent="0.25">
      <c r="A999" s="2"/>
      <c r="B999" s="2"/>
      <c r="C999" s="2"/>
      <c r="D999" s="2"/>
      <c r="E999" s="2"/>
      <c r="F999" s="2"/>
      <c r="G999" s="2"/>
      <c r="H999" s="2"/>
      <c r="I999" s="2"/>
      <c r="J999" s="2"/>
      <c r="K999" s="2"/>
      <c r="L999" s="2"/>
      <c r="M999" s="2"/>
      <c r="N999" s="2"/>
      <c r="O999" s="2"/>
      <c r="P999" s="2"/>
      <c r="Q999" s="2"/>
      <c r="R999" s="2"/>
      <c r="S999" s="2"/>
      <c r="T999" s="2"/>
      <c r="U999" s="2"/>
    </row>
    <row r="1000" spans="1:21"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row>
    <row r="1001" spans="1:21"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row>
    <row r="1002" spans="1:21"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row>
    <row r="1003" spans="1:21"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row>
  </sheetData>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U67"/>
  <sheetViews>
    <sheetView workbookViewId="0">
      <pane xSplit="1" ySplit="2" topLeftCell="B3" activePane="bottomRight" state="frozen"/>
      <selection pane="topRight" activeCell="B1" sqref="B1"/>
      <selection pane="bottomLeft" activeCell="A3" sqref="A3"/>
      <selection pane="bottomRight" activeCell="H56" sqref="H56"/>
    </sheetView>
  </sheetViews>
  <sheetFormatPr defaultColWidth="12.5703125" defaultRowHeight="15" customHeight="1" outlineLevelRow="1" x14ac:dyDescent="0.2"/>
  <cols>
    <col min="1" max="1" width="3.28515625" customWidth="1"/>
    <col min="2" max="2" width="43.5703125" customWidth="1"/>
    <col min="3" max="3" width="28" customWidth="1"/>
    <col min="4" max="5" width="14.42578125" customWidth="1"/>
    <col min="6" max="6" width="10.28515625" customWidth="1"/>
    <col min="7" max="7" width="22.5703125" customWidth="1"/>
    <col min="8" max="8" width="67.140625" customWidth="1"/>
    <col min="9" max="13" width="11.7109375" customWidth="1"/>
    <col min="14" max="21" width="8.7109375" customWidth="1"/>
  </cols>
  <sheetData>
    <row r="1" spans="1:21" ht="20.25" x14ac:dyDescent="0.3">
      <c r="A1" s="8"/>
      <c r="B1" s="319" t="s">
        <v>15</v>
      </c>
      <c r="C1" s="320"/>
      <c r="D1" s="320"/>
      <c r="E1" s="320"/>
      <c r="F1" s="320"/>
      <c r="G1" s="321"/>
      <c r="H1" s="9"/>
    </row>
    <row r="2" spans="1:21" ht="23.25" x14ac:dyDescent="0.35">
      <c r="A2" s="10"/>
      <c r="B2" s="11" t="s">
        <v>16</v>
      </c>
      <c r="C2" s="322"/>
      <c r="D2" s="323"/>
      <c r="E2" s="323"/>
      <c r="F2" s="323"/>
      <c r="G2" s="324"/>
      <c r="H2" s="12" t="s">
        <v>17</v>
      </c>
      <c r="I2" s="13"/>
      <c r="J2" s="13"/>
      <c r="K2" s="13"/>
      <c r="L2" s="13"/>
    </row>
    <row r="3" spans="1:21" ht="24" customHeight="1" x14ac:dyDescent="0.35">
      <c r="A3" s="10"/>
      <c r="B3" s="14"/>
      <c r="C3" s="15"/>
      <c r="D3" s="15"/>
      <c r="E3" s="15"/>
      <c r="F3" s="15"/>
      <c r="G3" s="15"/>
      <c r="H3" s="16"/>
      <c r="I3" s="13"/>
      <c r="J3" s="13"/>
      <c r="K3" s="13"/>
      <c r="L3" s="13"/>
    </row>
    <row r="4" spans="1:21" ht="20.25" x14ac:dyDescent="0.3">
      <c r="A4" s="17"/>
      <c r="B4" s="325" t="s">
        <v>18</v>
      </c>
      <c r="C4" s="320"/>
      <c r="D4" s="320"/>
      <c r="E4" s="320"/>
      <c r="F4" s="326"/>
      <c r="G4" s="18" t="s">
        <v>19</v>
      </c>
      <c r="H4" s="19"/>
      <c r="I4" s="8"/>
      <c r="J4" s="8"/>
      <c r="K4" s="8"/>
      <c r="L4" s="8"/>
      <c r="M4" s="8"/>
      <c r="N4" s="8"/>
      <c r="O4" s="8"/>
      <c r="P4" s="8"/>
      <c r="Q4" s="8"/>
      <c r="R4" s="8"/>
      <c r="S4" s="8"/>
      <c r="T4" s="8"/>
      <c r="U4" s="8"/>
    </row>
    <row r="5" spans="1:21" outlineLevel="1" x14ac:dyDescent="0.2">
      <c r="A5" s="20"/>
      <c r="B5" s="327" t="s">
        <v>20</v>
      </c>
      <c r="C5" s="328"/>
      <c r="D5" s="328"/>
      <c r="E5" s="328"/>
      <c r="F5" s="329"/>
      <c r="G5" s="21">
        <v>2000</v>
      </c>
      <c r="H5" s="22"/>
      <c r="I5" s="17"/>
      <c r="J5" s="17"/>
      <c r="K5" s="17"/>
      <c r="L5" s="17"/>
      <c r="M5" s="17"/>
      <c r="N5" s="17"/>
      <c r="O5" s="17"/>
      <c r="P5" s="17"/>
      <c r="Q5" s="17"/>
      <c r="R5" s="17"/>
      <c r="S5" s="17"/>
      <c r="T5" s="17"/>
      <c r="U5" s="17"/>
    </row>
    <row r="6" spans="1:21" outlineLevel="1" x14ac:dyDescent="0.2">
      <c r="A6" s="20"/>
      <c r="B6" s="23" t="s">
        <v>21</v>
      </c>
      <c r="C6" s="24"/>
      <c r="D6" s="24"/>
      <c r="E6" s="24"/>
      <c r="F6" s="25"/>
      <c r="G6" s="21">
        <v>150</v>
      </c>
      <c r="H6" s="22"/>
      <c r="I6" s="17"/>
      <c r="J6" s="17"/>
      <c r="K6" s="17"/>
      <c r="L6" s="17"/>
      <c r="M6" s="17"/>
      <c r="N6" s="17"/>
      <c r="O6" s="17"/>
      <c r="P6" s="17"/>
      <c r="Q6" s="17"/>
      <c r="R6" s="17"/>
      <c r="S6" s="17"/>
      <c r="T6" s="17"/>
      <c r="U6" s="17"/>
    </row>
    <row r="7" spans="1:21" ht="15.75" outlineLevel="1" x14ac:dyDescent="0.25">
      <c r="B7" s="330" t="s">
        <v>22</v>
      </c>
      <c r="C7" s="331"/>
      <c r="D7" s="331"/>
      <c r="E7" s="331"/>
      <c r="F7" s="332"/>
      <c r="G7" s="21"/>
      <c r="H7" s="22"/>
      <c r="I7" s="10"/>
      <c r="J7" s="10"/>
      <c r="K7" s="10"/>
      <c r="L7" s="10"/>
      <c r="M7" s="10"/>
      <c r="N7" s="10"/>
      <c r="O7" s="10"/>
      <c r="P7" s="10"/>
      <c r="Q7" s="10"/>
      <c r="R7" s="10"/>
      <c r="S7" s="10"/>
      <c r="T7" s="10"/>
      <c r="U7" s="10"/>
    </row>
    <row r="8" spans="1:21" outlineLevel="1" x14ac:dyDescent="0.2">
      <c r="B8" s="330" t="s">
        <v>23</v>
      </c>
      <c r="C8" s="331"/>
      <c r="D8" s="331"/>
      <c r="E8" s="331"/>
      <c r="F8" s="332"/>
      <c r="G8" s="21"/>
      <c r="H8" s="22"/>
      <c r="I8" s="20"/>
      <c r="J8" s="20"/>
      <c r="K8" s="20"/>
      <c r="L8" s="20"/>
      <c r="M8" s="20"/>
      <c r="N8" s="20"/>
      <c r="O8" s="20"/>
      <c r="P8" s="20"/>
      <c r="Q8" s="20"/>
      <c r="R8" s="20"/>
      <c r="S8" s="20"/>
      <c r="T8" s="20"/>
      <c r="U8" s="20"/>
    </row>
    <row r="9" spans="1:21" outlineLevel="1" x14ac:dyDescent="0.2">
      <c r="B9" s="330" t="s">
        <v>24</v>
      </c>
      <c r="C9" s="331"/>
      <c r="D9" s="331"/>
      <c r="E9" s="331"/>
      <c r="F9" s="332"/>
      <c r="G9" s="21"/>
      <c r="H9" s="22"/>
    </row>
    <row r="10" spans="1:21" outlineLevel="1" x14ac:dyDescent="0.2">
      <c r="B10" s="330" t="s">
        <v>25</v>
      </c>
      <c r="C10" s="331"/>
      <c r="D10" s="331"/>
      <c r="E10" s="331"/>
      <c r="F10" s="332"/>
      <c r="G10" s="21"/>
      <c r="H10" s="22"/>
    </row>
    <row r="11" spans="1:21" outlineLevel="1" x14ac:dyDescent="0.2">
      <c r="B11" s="330" t="s">
        <v>26</v>
      </c>
      <c r="C11" s="331"/>
      <c r="D11" s="331"/>
      <c r="E11" s="331"/>
      <c r="F11" s="332"/>
      <c r="G11" s="21">
        <v>900000</v>
      </c>
      <c r="H11" s="22"/>
    </row>
    <row r="12" spans="1:21" outlineLevel="1" x14ac:dyDescent="0.2">
      <c r="B12" s="330" t="s">
        <v>27</v>
      </c>
      <c r="C12" s="331"/>
      <c r="D12" s="331"/>
      <c r="E12" s="331"/>
      <c r="F12" s="332"/>
      <c r="G12" s="21">
        <v>700000</v>
      </c>
      <c r="H12" s="22"/>
    </row>
    <row r="13" spans="1:21" outlineLevel="1" x14ac:dyDescent="0.2">
      <c r="B13" s="330" t="s">
        <v>28</v>
      </c>
      <c r="C13" s="331"/>
      <c r="D13" s="331"/>
      <c r="E13" s="331"/>
      <c r="F13" s="332"/>
      <c r="G13" s="21"/>
      <c r="H13" s="22"/>
    </row>
    <row r="14" spans="1:21" outlineLevel="1" x14ac:dyDescent="0.2">
      <c r="B14" s="330" t="s">
        <v>29</v>
      </c>
      <c r="C14" s="331"/>
      <c r="D14" s="331"/>
      <c r="E14" s="331"/>
      <c r="F14" s="332"/>
      <c r="G14" s="21">
        <v>20000</v>
      </c>
      <c r="H14" s="22"/>
    </row>
    <row r="15" spans="1:21" outlineLevel="1" x14ac:dyDescent="0.2">
      <c r="B15" s="330" t="s">
        <v>30</v>
      </c>
      <c r="C15" s="331"/>
      <c r="D15" s="331"/>
      <c r="E15" s="331"/>
      <c r="F15" s="332"/>
      <c r="G15" s="21">
        <v>30000</v>
      </c>
      <c r="H15" s="22"/>
    </row>
    <row r="16" spans="1:21" outlineLevel="1" x14ac:dyDescent="0.2">
      <c r="B16" s="330" t="s">
        <v>31</v>
      </c>
      <c r="C16" s="331"/>
      <c r="D16" s="331"/>
      <c r="E16" s="331"/>
      <c r="F16" s="332"/>
      <c r="G16" s="21"/>
      <c r="H16" s="22"/>
    </row>
    <row r="17" spans="1:21" outlineLevel="1" x14ac:dyDescent="0.2">
      <c r="B17" s="330" t="s">
        <v>32</v>
      </c>
      <c r="C17" s="331"/>
      <c r="D17" s="331"/>
      <c r="E17" s="331"/>
      <c r="F17" s="332"/>
      <c r="G17" s="21"/>
      <c r="H17" s="22"/>
    </row>
    <row r="18" spans="1:21" outlineLevel="1" x14ac:dyDescent="0.2">
      <c r="B18" s="330" t="s">
        <v>33</v>
      </c>
      <c r="C18" s="331"/>
      <c r="D18" s="331"/>
      <c r="E18" s="331"/>
      <c r="F18" s="332"/>
      <c r="G18" s="21">
        <v>60000</v>
      </c>
      <c r="H18" s="22"/>
    </row>
    <row r="19" spans="1:21" outlineLevel="1" x14ac:dyDescent="0.2">
      <c r="B19" s="330" t="s">
        <v>34</v>
      </c>
      <c r="C19" s="331"/>
      <c r="D19" s="331"/>
      <c r="E19" s="331"/>
      <c r="F19" s="332"/>
      <c r="G19" s="21">
        <v>10000</v>
      </c>
      <c r="H19" s="22"/>
    </row>
    <row r="20" spans="1:21" outlineLevel="1" x14ac:dyDescent="0.2">
      <c r="B20" s="330" t="s">
        <v>35</v>
      </c>
      <c r="C20" s="331"/>
      <c r="D20" s="331"/>
      <c r="E20" s="331"/>
      <c r="F20" s="332"/>
      <c r="G20" s="21">
        <v>4000</v>
      </c>
      <c r="H20" s="22"/>
    </row>
    <row r="21" spans="1:21" ht="20.25" x14ac:dyDescent="0.3">
      <c r="A21" s="26"/>
      <c r="B21" s="333" t="s">
        <v>36</v>
      </c>
      <c r="C21" s="334"/>
      <c r="D21" s="334"/>
      <c r="E21" s="334"/>
      <c r="F21" s="335"/>
      <c r="G21" s="27">
        <f>SUM(G5:G20)</f>
        <v>1726150</v>
      </c>
      <c r="H21" s="28"/>
    </row>
    <row r="22" spans="1:21" ht="15.75" x14ac:dyDescent="0.25">
      <c r="A22" s="26"/>
      <c r="B22" s="29"/>
      <c r="C22" s="30"/>
      <c r="D22" s="30"/>
      <c r="E22" s="30"/>
      <c r="F22" s="30"/>
      <c r="G22" s="26"/>
      <c r="H22" s="28"/>
    </row>
    <row r="23" spans="1:21" ht="20.25" x14ac:dyDescent="0.3">
      <c r="A23" s="31"/>
      <c r="B23" s="325" t="s">
        <v>37</v>
      </c>
      <c r="C23" s="320"/>
      <c r="D23" s="320"/>
      <c r="E23" s="320"/>
      <c r="F23" s="320"/>
      <c r="G23" s="321"/>
      <c r="H23" s="32"/>
      <c r="I23" s="31"/>
      <c r="J23" s="31"/>
      <c r="K23" s="31"/>
      <c r="L23" s="31"/>
      <c r="M23" s="33"/>
      <c r="N23" s="31"/>
      <c r="O23" s="31"/>
      <c r="P23" s="31"/>
      <c r="Q23" s="31"/>
      <c r="R23" s="31"/>
      <c r="S23" s="31"/>
      <c r="T23" s="31"/>
      <c r="U23" s="31"/>
    </row>
    <row r="24" spans="1:21" ht="15.75" x14ac:dyDescent="0.25">
      <c r="A24" s="34"/>
      <c r="B24" s="35" t="s">
        <v>38</v>
      </c>
      <c r="C24" s="36"/>
      <c r="D24" s="37"/>
      <c r="E24" s="38"/>
      <c r="F24" s="38"/>
      <c r="G24" s="39"/>
      <c r="H24" s="40"/>
      <c r="I24" s="34"/>
      <c r="J24" s="34"/>
      <c r="K24" s="34"/>
      <c r="L24" s="34"/>
      <c r="M24" s="34"/>
      <c r="N24" s="34"/>
      <c r="O24" s="34"/>
      <c r="P24" s="34"/>
      <c r="Q24" s="34"/>
      <c r="R24" s="34"/>
      <c r="S24" s="34"/>
      <c r="T24" s="34"/>
      <c r="U24" s="34"/>
    </row>
    <row r="25" spans="1:21" ht="47.25" x14ac:dyDescent="0.25">
      <c r="A25" s="34"/>
      <c r="B25" s="41" t="s">
        <v>39</v>
      </c>
      <c r="C25" s="42" t="s">
        <v>40</v>
      </c>
      <c r="D25" s="43" t="s">
        <v>41</v>
      </c>
      <c r="E25" s="44" t="s">
        <v>42</v>
      </c>
      <c r="F25" s="44" t="s">
        <v>43</v>
      </c>
      <c r="G25" s="45" t="s">
        <v>44</v>
      </c>
      <c r="H25" s="46"/>
      <c r="I25" s="34"/>
      <c r="J25" s="34"/>
      <c r="K25" s="34"/>
      <c r="L25" s="34"/>
      <c r="M25" s="34"/>
      <c r="N25" s="34"/>
      <c r="O25" s="34"/>
      <c r="P25" s="34"/>
      <c r="Q25" s="34"/>
      <c r="R25" s="34"/>
      <c r="S25" s="34"/>
      <c r="T25" s="34"/>
      <c r="U25" s="34"/>
    </row>
    <row r="26" spans="1:21" ht="30" outlineLevel="1" x14ac:dyDescent="0.2">
      <c r="A26" s="47"/>
      <c r="B26" s="48" t="s">
        <v>45</v>
      </c>
      <c r="C26" s="49"/>
      <c r="D26" s="50">
        <v>255</v>
      </c>
      <c r="E26" s="51">
        <v>0.27500000000000002</v>
      </c>
      <c r="F26" s="52" t="s">
        <v>10</v>
      </c>
      <c r="G26" s="53">
        <v>10000</v>
      </c>
      <c r="H26" s="312" t="s">
        <v>251</v>
      </c>
      <c r="I26" s="47"/>
      <c r="J26" s="47"/>
      <c r="K26" s="47"/>
      <c r="L26" s="47"/>
      <c r="M26" s="47"/>
      <c r="N26" s="47"/>
      <c r="O26" s="47"/>
      <c r="P26" s="47"/>
      <c r="Q26" s="47"/>
      <c r="R26" s="47"/>
      <c r="S26" s="47"/>
      <c r="T26" s="47"/>
      <c r="U26" s="47"/>
    </row>
    <row r="27" spans="1:21" ht="30" outlineLevel="1" x14ac:dyDescent="0.2">
      <c r="A27" s="55"/>
      <c r="B27" s="48" t="s">
        <v>46</v>
      </c>
      <c r="C27" s="49"/>
      <c r="D27" s="50">
        <v>45</v>
      </c>
      <c r="E27" s="51">
        <v>0.24249999999999999</v>
      </c>
      <c r="F27" s="52" t="s">
        <v>10</v>
      </c>
      <c r="G27" s="53">
        <v>2200</v>
      </c>
      <c r="H27" s="312" t="s">
        <v>251</v>
      </c>
      <c r="I27" s="47"/>
      <c r="J27" s="47"/>
      <c r="K27" s="47"/>
      <c r="L27" s="47"/>
      <c r="M27" s="47"/>
      <c r="N27" s="55"/>
      <c r="O27" s="55"/>
      <c r="P27" s="55"/>
      <c r="Q27" s="55"/>
      <c r="R27" s="55"/>
      <c r="S27" s="55"/>
      <c r="T27" s="55"/>
      <c r="U27" s="55"/>
    </row>
    <row r="28" spans="1:21" ht="30" outlineLevel="1" x14ac:dyDescent="0.2">
      <c r="A28" s="55"/>
      <c r="B28" s="48" t="s">
        <v>47</v>
      </c>
      <c r="C28" s="49"/>
      <c r="D28" s="50">
        <v>380</v>
      </c>
      <c r="E28" s="51">
        <v>0.21</v>
      </c>
      <c r="F28" s="52"/>
      <c r="G28" s="53">
        <v>18000</v>
      </c>
      <c r="H28" s="312" t="s">
        <v>251</v>
      </c>
      <c r="I28" s="47"/>
      <c r="J28" s="47"/>
      <c r="K28" s="47"/>
      <c r="L28" s="47"/>
      <c r="M28" s="47"/>
      <c r="N28" s="55"/>
      <c r="O28" s="55"/>
      <c r="P28" s="55"/>
      <c r="Q28" s="55"/>
      <c r="R28" s="55"/>
      <c r="S28" s="55"/>
      <c r="T28" s="55"/>
      <c r="U28" s="55"/>
    </row>
    <row r="29" spans="1:21" ht="30" outlineLevel="1" x14ac:dyDescent="0.2">
      <c r="A29" s="55"/>
      <c r="B29" s="48" t="s">
        <v>48</v>
      </c>
      <c r="C29" s="49"/>
      <c r="D29" s="50">
        <v>560</v>
      </c>
      <c r="E29" s="51">
        <v>0.2</v>
      </c>
      <c r="F29" s="52"/>
      <c r="G29" s="53">
        <v>28000</v>
      </c>
      <c r="H29" s="312" t="s">
        <v>251</v>
      </c>
      <c r="I29" s="47"/>
      <c r="J29" s="47"/>
      <c r="K29" s="47"/>
      <c r="L29" s="47"/>
      <c r="M29" s="47"/>
      <c r="N29" s="55"/>
      <c r="O29" s="55"/>
      <c r="P29" s="55"/>
      <c r="Q29" s="55"/>
      <c r="R29" s="55"/>
      <c r="S29" s="55"/>
      <c r="T29" s="55"/>
      <c r="U29" s="55"/>
    </row>
    <row r="30" spans="1:21" ht="30" outlineLevel="1" x14ac:dyDescent="0.2">
      <c r="A30" s="55"/>
      <c r="B30" s="48" t="s">
        <v>49</v>
      </c>
      <c r="C30" s="49"/>
      <c r="D30" s="50">
        <v>240</v>
      </c>
      <c r="E30" s="51">
        <v>0.2225</v>
      </c>
      <c r="F30" s="52"/>
      <c r="G30" s="53">
        <v>10800</v>
      </c>
      <c r="H30" s="312" t="s">
        <v>251</v>
      </c>
      <c r="I30" s="47"/>
      <c r="J30" s="47"/>
      <c r="K30" s="47"/>
      <c r="L30" s="47"/>
      <c r="M30" s="47"/>
      <c r="N30" s="55"/>
      <c r="O30" s="55"/>
      <c r="P30" s="55"/>
      <c r="Q30" s="55"/>
      <c r="R30" s="55"/>
      <c r="S30" s="55"/>
      <c r="T30" s="55"/>
      <c r="U30" s="55"/>
    </row>
    <row r="31" spans="1:21" outlineLevel="1" x14ac:dyDescent="0.2">
      <c r="A31" s="55"/>
      <c r="B31" s="48"/>
      <c r="C31" s="49"/>
      <c r="D31" s="50"/>
      <c r="E31" s="51"/>
      <c r="F31" s="52"/>
      <c r="G31" s="53"/>
      <c r="H31" s="54"/>
      <c r="I31" s="47"/>
      <c r="J31" s="47"/>
      <c r="K31" s="47"/>
      <c r="L31" s="47"/>
      <c r="M31" s="47"/>
      <c r="N31" s="55"/>
      <c r="O31" s="55"/>
      <c r="P31" s="55"/>
      <c r="Q31" s="55"/>
      <c r="R31" s="55"/>
      <c r="S31" s="55"/>
      <c r="T31" s="55"/>
      <c r="U31" s="55"/>
    </row>
    <row r="32" spans="1:21" outlineLevel="1" x14ac:dyDescent="0.2">
      <c r="A32" s="55"/>
      <c r="B32" s="48"/>
      <c r="C32" s="49"/>
      <c r="D32" s="56"/>
      <c r="E32" s="57"/>
      <c r="F32" s="58"/>
      <c r="G32" s="59"/>
      <c r="H32" s="54"/>
      <c r="I32" s="47"/>
      <c r="J32" s="47"/>
      <c r="K32" s="47"/>
      <c r="L32" s="47"/>
      <c r="M32" s="47"/>
      <c r="N32" s="55"/>
      <c r="O32" s="55"/>
      <c r="P32" s="55"/>
      <c r="Q32" s="55"/>
      <c r="R32" s="55"/>
      <c r="S32" s="55"/>
      <c r="T32" s="55"/>
      <c r="U32" s="55"/>
    </row>
    <row r="33" spans="1:21" ht="15.75" x14ac:dyDescent="0.25">
      <c r="A33" s="26"/>
      <c r="B33" s="60" t="s">
        <v>50</v>
      </c>
      <c r="C33" s="61"/>
      <c r="D33" s="62">
        <f>SUM(D26:D32)</f>
        <v>1480</v>
      </c>
      <c r="E33" s="63"/>
      <c r="F33" s="64"/>
      <c r="G33" s="65">
        <f>SUM(G26:G32)</f>
        <v>69000</v>
      </c>
      <c r="H33" s="54"/>
      <c r="I33" s="26"/>
      <c r="J33" s="26"/>
      <c r="K33" s="26"/>
      <c r="L33" s="26"/>
      <c r="M33" s="26"/>
      <c r="N33" s="26"/>
      <c r="O33" s="10"/>
      <c r="P33" s="26"/>
      <c r="Q33" s="26"/>
      <c r="R33" s="26"/>
      <c r="S33" s="26"/>
      <c r="T33" s="26"/>
      <c r="U33" s="26"/>
    </row>
    <row r="34" spans="1:21" ht="12.75" x14ac:dyDescent="0.2">
      <c r="B34" s="66"/>
      <c r="C34" s="67"/>
      <c r="D34" s="68"/>
      <c r="E34" s="69"/>
      <c r="F34" s="70"/>
      <c r="G34" s="71"/>
      <c r="H34" s="72"/>
      <c r="I34" s="20"/>
      <c r="J34" s="20"/>
      <c r="K34" s="20"/>
      <c r="L34" s="20"/>
      <c r="M34" s="20"/>
    </row>
    <row r="35" spans="1:21" ht="15.75" x14ac:dyDescent="0.25">
      <c r="A35" s="10"/>
      <c r="B35" s="73" t="s">
        <v>51</v>
      </c>
      <c r="C35" s="74"/>
      <c r="D35" s="75"/>
      <c r="E35" s="76"/>
      <c r="F35" s="77"/>
      <c r="G35" s="78"/>
      <c r="H35" s="79"/>
      <c r="I35" s="26"/>
      <c r="J35" s="26"/>
      <c r="K35" s="26"/>
      <c r="L35" s="26"/>
      <c r="M35" s="26"/>
      <c r="N35" s="10"/>
      <c r="O35" s="10"/>
      <c r="P35" s="10"/>
      <c r="Q35" s="10"/>
      <c r="R35" s="10"/>
      <c r="S35" s="10"/>
      <c r="T35" s="10"/>
      <c r="U35" s="10"/>
    </row>
    <row r="36" spans="1:21" ht="47.25" x14ac:dyDescent="0.25">
      <c r="A36" s="10"/>
      <c r="B36" s="41" t="s">
        <v>52</v>
      </c>
      <c r="C36" s="42" t="s">
        <v>53</v>
      </c>
      <c r="D36" s="80" t="s">
        <v>41</v>
      </c>
      <c r="E36" s="44" t="s">
        <v>42</v>
      </c>
      <c r="F36" s="44" t="s">
        <v>43</v>
      </c>
      <c r="G36" s="81" t="s">
        <v>44</v>
      </c>
      <c r="H36" s="82"/>
      <c r="I36" s="26"/>
      <c r="J36" s="26"/>
      <c r="K36" s="26"/>
      <c r="L36" s="26"/>
      <c r="M36" s="26"/>
      <c r="N36" s="10"/>
      <c r="O36" s="10"/>
      <c r="P36" s="10"/>
      <c r="Q36" s="10"/>
      <c r="R36" s="10"/>
      <c r="S36" s="10"/>
      <c r="T36" s="10"/>
      <c r="U36" s="10"/>
    </row>
    <row r="37" spans="1:21" outlineLevel="1" x14ac:dyDescent="0.2">
      <c r="A37" s="55"/>
      <c r="B37" s="48" t="s">
        <v>54</v>
      </c>
      <c r="C37" s="83" t="s">
        <v>55</v>
      </c>
      <c r="D37" s="50">
        <v>600</v>
      </c>
      <c r="E37" s="51">
        <v>0.05</v>
      </c>
      <c r="F37" s="52" t="s">
        <v>10</v>
      </c>
      <c r="G37" s="53">
        <v>20000</v>
      </c>
      <c r="H37" s="22"/>
      <c r="I37" s="47"/>
      <c r="J37" s="47"/>
      <c r="K37" s="47"/>
      <c r="L37" s="47"/>
      <c r="M37" s="47"/>
      <c r="N37" s="55"/>
      <c r="O37" s="55"/>
      <c r="P37" s="55"/>
      <c r="Q37" s="55"/>
      <c r="R37" s="55"/>
      <c r="S37" s="55"/>
      <c r="T37" s="55"/>
      <c r="U37" s="55"/>
    </row>
    <row r="38" spans="1:21" outlineLevel="1" x14ac:dyDescent="0.2">
      <c r="A38" s="55"/>
      <c r="B38" s="48"/>
      <c r="C38" s="83"/>
      <c r="D38" s="50"/>
      <c r="E38" s="51"/>
      <c r="F38" s="52"/>
      <c r="G38" s="53"/>
      <c r="H38" s="22"/>
      <c r="I38" s="47"/>
      <c r="J38" s="47"/>
      <c r="K38" s="47"/>
      <c r="L38" s="47"/>
      <c r="M38" s="47"/>
      <c r="N38" s="55"/>
      <c r="O38" s="55"/>
      <c r="P38" s="55"/>
      <c r="Q38" s="55"/>
      <c r="R38" s="55"/>
      <c r="S38" s="55"/>
      <c r="T38" s="55"/>
      <c r="U38" s="55"/>
    </row>
    <row r="39" spans="1:21" outlineLevel="1" x14ac:dyDescent="0.2">
      <c r="A39" s="55"/>
      <c r="B39" s="48"/>
      <c r="C39" s="83"/>
      <c r="D39" s="50"/>
      <c r="E39" s="51"/>
      <c r="F39" s="52"/>
      <c r="G39" s="53"/>
      <c r="H39" s="22"/>
      <c r="I39" s="47"/>
      <c r="J39" s="47"/>
      <c r="K39" s="47"/>
      <c r="L39" s="47"/>
      <c r="M39" s="47"/>
      <c r="N39" s="55"/>
      <c r="O39" s="55"/>
      <c r="P39" s="55"/>
      <c r="Q39" s="55"/>
      <c r="R39" s="55"/>
      <c r="S39" s="55"/>
      <c r="T39" s="55"/>
      <c r="U39" s="55"/>
    </row>
    <row r="40" spans="1:21" outlineLevel="1" x14ac:dyDescent="0.2">
      <c r="A40" s="55"/>
      <c r="B40" s="48"/>
      <c r="C40" s="83"/>
      <c r="D40" s="50"/>
      <c r="E40" s="51"/>
      <c r="F40" s="52"/>
      <c r="G40" s="53"/>
      <c r="H40" s="22"/>
      <c r="I40" s="47"/>
      <c r="J40" s="47"/>
      <c r="K40" s="47"/>
      <c r="L40" s="47"/>
      <c r="M40" s="47"/>
      <c r="N40" s="55"/>
      <c r="O40" s="55"/>
      <c r="P40" s="55"/>
      <c r="Q40" s="55"/>
      <c r="R40" s="55"/>
      <c r="S40" s="55"/>
      <c r="T40" s="55"/>
      <c r="U40" s="55"/>
    </row>
    <row r="41" spans="1:21" outlineLevel="1" x14ac:dyDescent="0.2">
      <c r="A41" s="55"/>
      <c r="B41" s="48"/>
      <c r="C41" s="83"/>
      <c r="D41" s="50"/>
      <c r="E41" s="51"/>
      <c r="F41" s="52"/>
      <c r="G41" s="53"/>
      <c r="H41" s="22"/>
      <c r="I41" s="47"/>
      <c r="J41" s="47"/>
      <c r="K41" s="47"/>
      <c r="L41" s="47"/>
      <c r="M41" s="47"/>
      <c r="N41" s="55"/>
      <c r="O41" s="55"/>
      <c r="P41" s="55"/>
      <c r="Q41" s="55"/>
      <c r="R41" s="55"/>
      <c r="S41" s="55"/>
      <c r="T41" s="55"/>
      <c r="U41" s="55"/>
    </row>
    <row r="42" spans="1:21" outlineLevel="1" x14ac:dyDescent="0.2">
      <c r="A42" s="55"/>
      <c r="B42" s="48"/>
      <c r="C42" s="83"/>
      <c r="D42" s="50"/>
      <c r="E42" s="51"/>
      <c r="F42" s="52"/>
      <c r="G42" s="53"/>
      <c r="H42" s="22"/>
      <c r="I42" s="47"/>
      <c r="J42" s="47"/>
      <c r="K42" s="47"/>
      <c r="L42" s="47"/>
      <c r="M42" s="47"/>
      <c r="N42" s="55"/>
      <c r="O42" s="55"/>
      <c r="P42" s="55"/>
      <c r="Q42" s="55"/>
      <c r="R42" s="55"/>
      <c r="S42" s="55"/>
      <c r="T42" s="55"/>
      <c r="U42" s="55"/>
    </row>
    <row r="43" spans="1:21" ht="15.75" x14ac:dyDescent="0.25">
      <c r="A43" s="55"/>
      <c r="B43" s="84" t="s">
        <v>56</v>
      </c>
      <c r="C43" s="85"/>
      <c r="D43" s="62">
        <f>SUM(D37:D42)</f>
        <v>600</v>
      </c>
      <c r="E43" s="63"/>
      <c r="F43" s="64"/>
      <c r="G43" s="65">
        <f>SUM(G37:G42)</f>
        <v>20000</v>
      </c>
      <c r="H43" s="86"/>
      <c r="I43" s="47"/>
      <c r="J43" s="47"/>
      <c r="K43" s="47"/>
      <c r="L43" s="47"/>
      <c r="M43" s="47"/>
      <c r="N43" s="55"/>
      <c r="O43" s="55"/>
      <c r="P43" s="55"/>
      <c r="Q43" s="55"/>
      <c r="R43" s="55"/>
      <c r="S43" s="55"/>
      <c r="T43" s="55"/>
      <c r="U43" s="55"/>
    </row>
    <row r="44" spans="1:21" ht="12.75" x14ac:dyDescent="0.2">
      <c r="B44" s="66"/>
      <c r="C44" s="67"/>
      <c r="D44" s="68"/>
      <c r="E44" s="69"/>
      <c r="F44" s="70"/>
      <c r="G44" s="71"/>
      <c r="H44" s="72"/>
      <c r="I44" s="20"/>
      <c r="J44" s="20"/>
      <c r="K44" s="20"/>
      <c r="L44" s="20"/>
      <c r="M44" s="20"/>
    </row>
    <row r="45" spans="1:21" ht="15.75" x14ac:dyDescent="0.25">
      <c r="A45" s="10"/>
      <c r="B45" s="35" t="s">
        <v>57</v>
      </c>
      <c r="C45" s="74"/>
      <c r="D45" s="75"/>
      <c r="E45" s="76"/>
      <c r="F45" s="77"/>
      <c r="G45" s="78"/>
      <c r="H45" s="79"/>
      <c r="I45" s="26"/>
      <c r="J45" s="26"/>
      <c r="K45" s="26"/>
      <c r="L45" s="26"/>
      <c r="M45" s="26"/>
      <c r="N45" s="10"/>
      <c r="O45" s="10"/>
      <c r="P45" s="10"/>
      <c r="Q45" s="10"/>
      <c r="R45" s="10"/>
      <c r="S45" s="10"/>
      <c r="T45" s="10"/>
      <c r="U45" s="10"/>
    </row>
    <row r="46" spans="1:21" ht="47.25" x14ac:dyDescent="0.25">
      <c r="A46" s="10"/>
      <c r="B46" s="41" t="s">
        <v>58</v>
      </c>
      <c r="C46" s="42" t="s">
        <v>59</v>
      </c>
      <c r="D46" s="80" t="s">
        <v>41</v>
      </c>
      <c r="E46" s="44" t="s">
        <v>42</v>
      </c>
      <c r="F46" s="44" t="s">
        <v>43</v>
      </c>
      <c r="G46" s="81" t="s">
        <v>44</v>
      </c>
      <c r="H46" s="82"/>
      <c r="I46" s="26"/>
      <c r="J46" s="26"/>
      <c r="K46" s="26"/>
      <c r="L46" s="26"/>
      <c r="M46" s="26"/>
      <c r="N46" s="10"/>
      <c r="O46" s="10"/>
      <c r="P46" s="10"/>
      <c r="Q46" s="10"/>
      <c r="R46" s="10"/>
      <c r="S46" s="10"/>
      <c r="T46" s="10"/>
      <c r="U46" s="10"/>
    </row>
    <row r="47" spans="1:21" ht="45" outlineLevel="1" x14ac:dyDescent="0.2">
      <c r="A47" s="55"/>
      <c r="B47" s="48" t="s">
        <v>60</v>
      </c>
      <c r="C47" s="83" t="s">
        <v>10</v>
      </c>
      <c r="D47" s="50">
        <v>4800</v>
      </c>
      <c r="E47" s="51">
        <v>4.4999999999999998E-2</v>
      </c>
      <c r="F47" s="52" t="s">
        <v>10</v>
      </c>
      <c r="G47" s="53">
        <v>725000</v>
      </c>
      <c r="H47" s="317" t="s">
        <v>253</v>
      </c>
      <c r="I47" s="47"/>
      <c r="J47" s="47"/>
      <c r="K47" s="47"/>
      <c r="L47" s="47"/>
      <c r="M47" s="47"/>
      <c r="N47" s="55"/>
      <c r="O47" s="55"/>
      <c r="P47" s="55"/>
      <c r="Q47" s="55"/>
      <c r="R47" s="55"/>
      <c r="S47" s="55"/>
      <c r="T47" s="55"/>
      <c r="U47" s="55"/>
    </row>
    <row r="48" spans="1:21" ht="45" outlineLevel="1" x14ac:dyDescent="0.2">
      <c r="A48" s="55"/>
      <c r="B48" s="48" t="s">
        <v>61</v>
      </c>
      <c r="C48" s="83"/>
      <c r="D48" s="50">
        <v>3600</v>
      </c>
      <c r="E48" s="51">
        <v>0.04</v>
      </c>
      <c r="F48" s="52"/>
      <c r="G48" s="53">
        <v>550000</v>
      </c>
      <c r="H48" s="317" t="s">
        <v>253</v>
      </c>
      <c r="I48" s="47"/>
      <c r="J48" s="47"/>
      <c r="K48" s="47"/>
      <c r="L48" s="47"/>
      <c r="M48" s="47"/>
      <c r="N48" s="55"/>
      <c r="O48" s="55"/>
      <c r="P48" s="55"/>
      <c r="Q48" s="55"/>
      <c r="R48" s="55"/>
      <c r="S48" s="55"/>
      <c r="T48" s="55"/>
      <c r="U48" s="55"/>
    </row>
    <row r="49" spans="1:21" outlineLevel="1" x14ac:dyDescent="0.2">
      <c r="A49" s="55"/>
      <c r="B49" s="48"/>
      <c r="C49" s="83"/>
      <c r="D49" s="50"/>
      <c r="E49" s="51"/>
      <c r="F49" s="52"/>
      <c r="G49" s="53"/>
      <c r="H49" s="22"/>
      <c r="I49" s="47"/>
      <c r="J49" s="47"/>
      <c r="K49" s="47"/>
      <c r="L49" s="47"/>
      <c r="M49" s="47"/>
      <c r="N49" s="55"/>
      <c r="O49" s="55"/>
      <c r="P49" s="55"/>
      <c r="Q49" s="55"/>
      <c r="R49" s="55"/>
      <c r="S49" s="55"/>
      <c r="T49" s="55"/>
      <c r="U49" s="55"/>
    </row>
    <row r="50" spans="1:21" outlineLevel="1" x14ac:dyDescent="0.2">
      <c r="A50" s="55"/>
      <c r="B50" s="48"/>
      <c r="C50" s="83"/>
      <c r="D50" s="50"/>
      <c r="E50" s="51"/>
      <c r="F50" s="52"/>
      <c r="G50" s="53"/>
      <c r="H50" s="22"/>
      <c r="I50" s="47"/>
      <c r="J50" s="47"/>
      <c r="K50" s="47"/>
      <c r="L50" s="47"/>
      <c r="M50" s="47"/>
      <c r="N50" s="55"/>
      <c r="O50" s="55"/>
      <c r="P50" s="55"/>
      <c r="Q50" s="55"/>
      <c r="R50" s="55"/>
      <c r="S50" s="55"/>
      <c r="T50" s="55"/>
      <c r="U50" s="55"/>
    </row>
    <row r="51" spans="1:21" ht="15.75" x14ac:dyDescent="0.25">
      <c r="A51" s="55"/>
      <c r="B51" s="84" t="s">
        <v>62</v>
      </c>
      <c r="C51" s="85"/>
      <c r="D51" s="62">
        <f>SUM(D47:D50)</f>
        <v>8400</v>
      </c>
      <c r="E51" s="63"/>
      <c r="F51" s="64"/>
      <c r="G51" s="65">
        <f>SUM(G47:G50)</f>
        <v>1275000</v>
      </c>
      <c r="H51" s="86"/>
      <c r="I51" s="47"/>
      <c r="J51" s="47"/>
      <c r="K51" s="47"/>
      <c r="L51" s="47"/>
      <c r="M51" s="47"/>
      <c r="N51" s="55"/>
      <c r="O51" s="55"/>
      <c r="P51" s="55"/>
      <c r="Q51" s="55"/>
      <c r="R51" s="55"/>
      <c r="S51" s="55"/>
      <c r="T51" s="55"/>
      <c r="U51" s="55"/>
    </row>
    <row r="52" spans="1:21" x14ac:dyDescent="0.2">
      <c r="A52" s="55"/>
      <c r="B52" s="87"/>
      <c r="C52" s="88"/>
      <c r="D52" s="89"/>
      <c r="E52" s="90"/>
      <c r="F52" s="91"/>
      <c r="G52" s="92"/>
      <c r="H52" s="86"/>
      <c r="I52" s="47"/>
      <c r="J52" s="47"/>
      <c r="K52" s="47"/>
      <c r="L52" s="47"/>
      <c r="M52" s="47"/>
      <c r="N52" s="55"/>
      <c r="O52" s="55"/>
      <c r="P52" s="55"/>
      <c r="Q52" s="55"/>
      <c r="R52" s="55"/>
      <c r="S52" s="55"/>
      <c r="T52" s="55"/>
      <c r="U52" s="55"/>
    </row>
    <row r="53" spans="1:21" ht="15.75" x14ac:dyDescent="0.25">
      <c r="A53" s="10"/>
      <c r="B53" s="336" t="s">
        <v>63</v>
      </c>
      <c r="C53" s="337"/>
      <c r="D53" s="337"/>
      <c r="E53" s="337"/>
      <c r="F53" s="337"/>
      <c r="G53" s="338"/>
      <c r="H53" s="79"/>
      <c r="I53" s="26"/>
      <c r="J53" s="26"/>
      <c r="K53" s="26"/>
      <c r="L53" s="26"/>
      <c r="M53" s="26"/>
      <c r="N53" s="10"/>
      <c r="O53" s="10"/>
      <c r="P53" s="10"/>
      <c r="Q53" s="10"/>
      <c r="R53" s="10"/>
      <c r="S53" s="10"/>
      <c r="T53" s="10"/>
      <c r="U53" s="10"/>
    </row>
    <row r="54" spans="1:21" ht="47.25" x14ac:dyDescent="0.25">
      <c r="A54" s="10"/>
      <c r="B54" s="41" t="s">
        <v>64</v>
      </c>
      <c r="C54" s="42" t="s">
        <v>65</v>
      </c>
      <c r="D54" s="42" t="s">
        <v>41</v>
      </c>
      <c r="E54" s="44" t="s">
        <v>42</v>
      </c>
      <c r="F54" s="44" t="s">
        <v>43</v>
      </c>
      <c r="G54" s="93" t="s">
        <v>44</v>
      </c>
      <c r="H54" s="82"/>
      <c r="I54" s="26"/>
      <c r="J54" s="26"/>
      <c r="K54" s="26"/>
      <c r="L54" s="26"/>
      <c r="M54" s="26"/>
      <c r="N54" s="10"/>
      <c r="O54" s="10"/>
      <c r="P54" s="10"/>
      <c r="Q54" s="10"/>
      <c r="R54" s="10"/>
      <c r="S54" s="10"/>
      <c r="T54" s="10"/>
      <c r="U54" s="10"/>
    </row>
    <row r="55" spans="1:21" outlineLevel="1" x14ac:dyDescent="0.2">
      <c r="A55" s="55"/>
      <c r="B55" s="48" t="s">
        <v>66</v>
      </c>
      <c r="C55" s="83" t="s">
        <v>10</v>
      </c>
      <c r="D55" s="50">
        <v>50</v>
      </c>
      <c r="E55" s="51">
        <v>0</v>
      </c>
      <c r="F55" s="52" t="s">
        <v>10</v>
      </c>
      <c r="G55" s="53">
        <v>3500</v>
      </c>
      <c r="H55" s="22"/>
      <c r="I55" s="47"/>
      <c r="J55" s="47"/>
      <c r="K55" s="47"/>
      <c r="L55" s="47"/>
      <c r="M55" s="47"/>
      <c r="N55" s="55"/>
      <c r="O55" s="55"/>
      <c r="P55" s="55"/>
      <c r="Q55" s="55"/>
      <c r="R55" s="55"/>
      <c r="S55" s="55"/>
      <c r="T55" s="55"/>
      <c r="U55" s="55"/>
    </row>
    <row r="56" spans="1:21" outlineLevel="1" x14ac:dyDescent="0.2">
      <c r="A56" s="55"/>
      <c r="B56" s="48" t="s">
        <v>67</v>
      </c>
      <c r="C56" s="83" t="s">
        <v>10</v>
      </c>
      <c r="D56" s="50">
        <v>220</v>
      </c>
      <c r="E56" s="51">
        <v>4.4999999999999998E-2</v>
      </c>
      <c r="F56" s="52" t="s">
        <v>10</v>
      </c>
      <c r="G56" s="53">
        <v>24000</v>
      </c>
      <c r="H56" s="22" t="s">
        <v>252</v>
      </c>
      <c r="I56" s="47"/>
      <c r="J56" s="47"/>
      <c r="K56" s="47"/>
      <c r="L56" s="47"/>
      <c r="M56" s="47"/>
      <c r="N56" s="55"/>
      <c r="O56" s="55"/>
      <c r="P56" s="55"/>
      <c r="Q56" s="55"/>
      <c r="R56" s="55"/>
      <c r="S56" s="55"/>
      <c r="T56" s="55"/>
      <c r="U56" s="55"/>
    </row>
    <row r="57" spans="1:21" outlineLevel="1" x14ac:dyDescent="0.2">
      <c r="A57" s="55"/>
      <c r="B57" s="48" t="s">
        <v>68</v>
      </c>
      <c r="C57" s="83"/>
      <c r="D57" s="50">
        <v>25</v>
      </c>
      <c r="E57" s="51">
        <v>0</v>
      </c>
      <c r="F57" s="94"/>
      <c r="G57" s="53">
        <v>400</v>
      </c>
      <c r="H57" s="22"/>
      <c r="I57" s="47"/>
      <c r="J57" s="47"/>
      <c r="K57" s="47"/>
      <c r="L57" s="47"/>
      <c r="M57" s="47"/>
      <c r="N57" s="55"/>
      <c r="O57" s="55"/>
      <c r="P57" s="55"/>
      <c r="Q57" s="55"/>
      <c r="R57" s="55"/>
      <c r="S57" s="55"/>
      <c r="T57" s="55"/>
      <c r="U57" s="55"/>
    </row>
    <row r="58" spans="1:21" outlineLevel="1" x14ac:dyDescent="0.2">
      <c r="A58" s="55"/>
      <c r="B58" s="48"/>
      <c r="C58" s="83"/>
      <c r="D58" s="50"/>
      <c r="E58" s="51"/>
      <c r="F58" s="94"/>
      <c r="G58" s="53"/>
      <c r="H58" s="22"/>
      <c r="I58" s="47"/>
      <c r="J58" s="47"/>
      <c r="K58" s="47"/>
      <c r="L58" s="47"/>
      <c r="M58" s="47"/>
      <c r="N58" s="55"/>
      <c r="O58" s="55"/>
      <c r="P58" s="55"/>
      <c r="Q58" s="55"/>
      <c r="R58" s="55"/>
      <c r="S58" s="55"/>
      <c r="T58" s="55"/>
      <c r="U58" s="55"/>
    </row>
    <row r="59" spans="1:21" outlineLevel="1" x14ac:dyDescent="0.2">
      <c r="A59" s="55"/>
      <c r="B59" s="48"/>
      <c r="C59" s="83"/>
      <c r="D59" s="50"/>
      <c r="E59" s="51"/>
      <c r="F59" s="94"/>
      <c r="G59" s="53"/>
      <c r="H59" s="22"/>
      <c r="I59" s="47"/>
      <c r="J59" s="47"/>
      <c r="K59" s="47"/>
      <c r="L59" s="47"/>
      <c r="M59" s="47"/>
      <c r="N59" s="55"/>
      <c r="O59" s="55"/>
      <c r="P59" s="55"/>
      <c r="Q59" s="55"/>
      <c r="R59" s="55"/>
      <c r="S59" s="55"/>
      <c r="T59" s="55"/>
      <c r="U59" s="55"/>
    </row>
    <row r="60" spans="1:21" ht="15.75" x14ac:dyDescent="0.25">
      <c r="A60" s="55"/>
      <c r="B60" s="95" t="s">
        <v>69</v>
      </c>
      <c r="C60" s="96"/>
      <c r="D60" s="62">
        <f>SUM(D55:D59)</f>
        <v>295</v>
      </c>
      <c r="E60" s="97"/>
      <c r="F60" s="97"/>
      <c r="G60" s="65">
        <f>SUM(G55:G59)</f>
        <v>27900</v>
      </c>
      <c r="H60" s="86"/>
      <c r="I60" s="47"/>
      <c r="J60" s="47"/>
      <c r="K60" s="47"/>
      <c r="L60" s="47"/>
      <c r="M60" s="47"/>
      <c r="N60" s="55"/>
      <c r="O60" s="55"/>
      <c r="P60" s="55"/>
      <c r="Q60" s="55"/>
      <c r="R60" s="55"/>
      <c r="S60" s="55"/>
      <c r="T60" s="55"/>
      <c r="U60" s="55"/>
    </row>
    <row r="61" spans="1:21" x14ac:dyDescent="0.2">
      <c r="A61" s="55"/>
      <c r="B61" s="98"/>
      <c r="C61" s="98"/>
      <c r="D61" s="99"/>
      <c r="E61" s="99"/>
      <c r="F61" s="99"/>
      <c r="G61" s="100"/>
      <c r="H61" s="101"/>
      <c r="I61" s="47"/>
      <c r="J61" s="47"/>
      <c r="K61" s="47"/>
      <c r="L61" s="47"/>
      <c r="M61" s="47"/>
      <c r="N61" s="55"/>
      <c r="O61" s="55"/>
      <c r="P61" s="55"/>
      <c r="Q61" s="55"/>
      <c r="R61" s="55"/>
      <c r="S61" s="55"/>
      <c r="T61" s="55"/>
      <c r="U61" s="55"/>
    </row>
    <row r="62" spans="1:21" ht="12.75" x14ac:dyDescent="0.2">
      <c r="B62" s="102"/>
      <c r="C62" s="103"/>
      <c r="D62" s="104"/>
      <c r="E62" s="104"/>
      <c r="F62" s="104"/>
      <c r="G62" s="105"/>
      <c r="H62" s="106"/>
    </row>
    <row r="63" spans="1:21" ht="20.25" x14ac:dyDescent="0.3">
      <c r="B63" s="107" t="s">
        <v>70</v>
      </c>
      <c r="C63" s="108"/>
      <c r="D63" s="108"/>
      <c r="E63" s="108"/>
      <c r="F63" s="109"/>
      <c r="G63" s="110">
        <f>SUM(G33,G43,G51,G60)</f>
        <v>1391900</v>
      </c>
      <c r="H63" s="106"/>
    </row>
    <row r="64" spans="1:21" ht="20.25" x14ac:dyDescent="0.3">
      <c r="A64" s="111"/>
      <c r="B64" s="339" t="s">
        <v>71</v>
      </c>
      <c r="C64" s="340"/>
      <c r="D64" s="340"/>
      <c r="E64" s="340"/>
      <c r="F64" s="341"/>
      <c r="G64" s="112">
        <f>G21-G63</f>
        <v>334250</v>
      </c>
      <c r="H64" s="113"/>
      <c r="I64" s="111"/>
      <c r="J64" s="111"/>
      <c r="K64" s="111"/>
      <c r="L64" s="111"/>
      <c r="M64" s="111"/>
      <c r="N64" s="111"/>
      <c r="O64" s="111"/>
      <c r="P64" s="111"/>
      <c r="Q64" s="111"/>
      <c r="R64" s="111"/>
      <c r="S64" s="111"/>
      <c r="T64" s="111"/>
      <c r="U64" s="111"/>
    </row>
    <row r="65" spans="1:21" ht="12.75" customHeight="1" x14ac:dyDescent="0.25">
      <c r="A65" s="111"/>
      <c r="B65" s="114"/>
      <c r="C65" s="115"/>
      <c r="D65" s="30"/>
      <c r="E65" s="30"/>
      <c r="F65" s="30"/>
      <c r="G65" s="111"/>
      <c r="H65" s="113"/>
      <c r="I65" s="111"/>
      <c r="J65" s="111"/>
      <c r="K65" s="111"/>
      <c r="L65" s="111"/>
      <c r="M65" s="111"/>
      <c r="N65" s="111"/>
      <c r="O65" s="111"/>
      <c r="P65" s="111"/>
      <c r="Q65" s="111"/>
      <c r="R65" s="111"/>
      <c r="S65" s="111"/>
      <c r="T65" s="111"/>
      <c r="U65" s="111"/>
    </row>
    <row r="66" spans="1:21" ht="12.75" customHeight="1" x14ac:dyDescent="0.2">
      <c r="B66" s="116"/>
      <c r="C66" s="116"/>
      <c r="D66" s="116"/>
      <c r="E66" s="116"/>
      <c r="F66" s="116"/>
      <c r="G66" s="117" t="s">
        <v>72</v>
      </c>
      <c r="H66" s="106"/>
    </row>
    <row r="67" spans="1:21" ht="12.75" customHeight="1" x14ac:dyDescent="0.2">
      <c r="C67" s="119"/>
      <c r="D67" s="120"/>
      <c r="E67" s="120"/>
      <c r="F67" s="120"/>
      <c r="G67" s="120"/>
      <c r="H67" s="118"/>
    </row>
  </sheetData>
  <sheetProtection formatCells="0" formatColumns="0" formatRows="0"/>
  <mergeCells count="22">
    <mergeCell ref="B20:F20"/>
    <mergeCell ref="B21:F21"/>
    <mergeCell ref="B23:G23"/>
    <mergeCell ref="B53:G53"/>
    <mergeCell ref="B64:F64"/>
    <mergeCell ref="B8:F8"/>
    <mergeCell ref="B9:F9"/>
    <mergeCell ref="B17:F17"/>
    <mergeCell ref="B18:F18"/>
    <mergeCell ref="B19:F19"/>
    <mergeCell ref="B10:F10"/>
    <mergeCell ref="B11:F11"/>
    <mergeCell ref="B12:F12"/>
    <mergeCell ref="B13:F13"/>
    <mergeCell ref="B14:F14"/>
    <mergeCell ref="B15:F15"/>
    <mergeCell ref="B16:F16"/>
    <mergeCell ref="B1:G1"/>
    <mergeCell ref="C2:G2"/>
    <mergeCell ref="B4:F4"/>
    <mergeCell ref="B5:F5"/>
    <mergeCell ref="B7:F7"/>
  </mergeCells>
  <pageMargins left="0.25" right="0.25" top="0.75" bottom="0.75" header="0.3" footer="0.3"/>
  <pageSetup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zoomScaleNormal="100" workbookViewId="0">
      <pane ySplit="1" topLeftCell="A36" activePane="bottomLeft" state="frozen"/>
      <selection pane="bottomLeft" activeCell="H63" sqref="H63"/>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42" t="s">
        <v>73</v>
      </c>
      <c r="C1" s="343"/>
      <c r="D1" s="343"/>
      <c r="E1" s="343"/>
      <c r="F1" s="343"/>
      <c r="G1" s="343"/>
      <c r="H1" s="344"/>
      <c r="I1" s="13"/>
      <c r="J1" s="13"/>
      <c r="K1" s="13"/>
      <c r="L1" s="13"/>
      <c r="M1" s="13"/>
      <c r="N1" s="13"/>
      <c r="O1" s="121"/>
      <c r="P1" s="13"/>
      <c r="Q1" s="13"/>
      <c r="R1" s="13"/>
      <c r="S1" s="13"/>
    </row>
    <row r="2" spans="1:28" ht="20.25" x14ac:dyDescent="0.3">
      <c r="A2" s="8"/>
      <c r="B2" s="345" t="s">
        <v>74</v>
      </c>
      <c r="C2" s="346"/>
      <c r="D2" s="346"/>
      <c r="E2" s="346"/>
      <c r="F2" s="346"/>
      <c r="G2" s="346"/>
      <c r="H2" s="347"/>
      <c r="I2" s="122"/>
      <c r="J2" s="8"/>
      <c r="K2" s="8"/>
      <c r="L2" s="8"/>
      <c r="M2" s="8"/>
      <c r="N2" s="8"/>
      <c r="O2" s="8"/>
      <c r="P2" s="8"/>
      <c r="Q2" s="8"/>
      <c r="R2" s="8"/>
      <c r="S2" s="8"/>
      <c r="T2" s="8"/>
      <c r="U2" s="8"/>
      <c r="V2" s="8"/>
      <c r="W2" s="8"/>
      <c r="X2" s="8"/>
      <c r="Y2" s="8"/>
      <c r="Z2" s="8"/>
      <c r="AA2" s="8"/>
      <c r="AB2" s="8"/>
    </row>
    <row r="3" spans="1:28" ht="15" customHeight="1" x14ac:dyDescent="0.25">
      <c r="A3" s="10"/>
      <c r="B3" s="123" t="s">
        <v>75</v>
      </c>
      <c r="C3" s="124"/>
      <c r="D3" s="124"/>
      <c r="E3" s="124"/>
      <c r="F3" s="124"/>
      <c r="G3" s="124"/>
      <c r="H3" s="125"/>
      <c r="I3" s="124"/>
      <c r="J3" s="10"/>
      <c r="K3" s="10"/>
      <c r="L3" s="10"/>
      <c r="M3" s="10"/>
      <c r="N3" s="10"/>
      <c r="O3" s="10"/>
      <c r="P3" s="10"/>
      <c r="Q3" s="10"/>
      <c r="R3" s="10"/>
      <c r="S3" s="10"/>
      <c r="T3" s="10"/>
      <c r="U3" s="10"/>
      <c r="V3" s="10"/>
      <c r="W3" s="10"/>
      <c r="X3" s="10"/>
      <c r="Y3" s="10"/>
      <c r="Z3" s="10"/>
      <c r="AA3" s="10"/>
      <c r="AB3" s="10"/>
    </row>
    <row r="4" spans="1:28" ht="12.75" x14ac:dyDescent="0.2">
      <c r="A4" s="17"/>
      <c r="B4" s="126" t="s">
        <v>76</v>
      </c>
      <c r="C4" s="127">
        <v>25000</v>
      </c>
      <c r="D4" s="127">
        <v>35000</v>
      </c>
      <c r="E4" s="127">
        <v>45000</v>
      </c>
      <c r="F4" s="127">
        <v>55000</v>
      </c>
      <c r="G4" s="127">
        <v>85000</v>
      </c>
      <c r="H4" s="128">
        <v>125000</v>
      </c>
      <c r="I4" s="124"/>
      <c r="J4" s="17"/>
      <c r="K4" s="17"/>
      <c r="L4" s="17"/>
      <c r="M4" s="17"/>
      <c r="N4" s="17"/>
      <c r="O4" s="17"/>
      <c r="P4" s="17"/>
      <c r="Q4" s="17"/>
      <c r="R4" s="17"/>
      <c r="S4" s="17"/>
      <c r="T4" s="17"/>
      <c r="U4" s="17"/>
      <c r="V4" s="17"/>
      <c r="W4" s="17"/>
      <c r="X4" s="17"/>
      <c r="Y4" s="17"/>
      <c r="Z4" s="17"/>
      <c r="AA4" s="17"/>
      <c r="AB4" s="17"/>
    </row>
    <row r="5" spans="1:28" ht="15.75" x14ac:dyDescent="0.25">
      <c r="A5" s="10"/>
      <c r="B5" s="126"/>
      <c r="C5" s="129"/>
      <c r="D5" s="129"/>
      <c r="E5" s="129"/>
      <c r="F5" s="129"/>
      <c r="G5" s="129"/>
      <c r="H5" s="130"/>
      <c r="I5" s="124"/>
      <c r="J5" s="10"/>
      <c r="K5" s="10"/>
      <c r="L5" s="10"/>
      <c r="M5" s="10"/>
      <c r="N5" s="10"/>
      <c r="O5" s="10"/>
      <c r="P5" s="10"/>
      <c r="Q5" s="10"/>
      <c r="R5" s="10"/>
      <c r="S5" s="10"/>
      <c r="T5" s="10"/>
      <c r="U5" s="10"/>
      <c r="V5" s="10"/>
      <c r="W5" s="10"/>
      <c r="X5" s="10"/>
      <c r="Y5" s="10"/>
      <c r="Z5" s="10"/>
      <c r="AA5" s="10"/>
      <c r="AB5" s="10"/>
    </row>
    <row r="6" spans="1:28" ht="12.75" x14ac:dyDescent="0.2">
      <c r="A6" s="20"/>
      <c r="B6" s="131" t="s">
        <v>77</v>
      </c>
      <c r="C6" s="132">
        <v>0.1</v>
      </c>
      <c r="D6" s="132">
        <v>0.1</v>
      </c>
      <c r="E6" s="132">
        <v>0.1</v>
      </c>
      <c r="F6" s="132">
        <v>0.1</v>
      </c>
      <c r="G6" s="132">
        <v>0.1</v>
      </c>
      <c r="H6" s="133">
        <v>0.1</v>
      </c>
      <c r="I6" s="134"/>
      <c r="J6" s="20"/>
      <c r="K6" s="20"/>
      <c r="L6" s="20"/>
      <c r="M6" s="20"/>
      <c r="N6" s="20"/>
      <c r="O6" s="20"/>
      <c r="P6" s="20"/>
      <c r="Q6" s="20"/>
      <c r="R6" s="20"/>
      <c r="S6" s="20"/>
      <c r="T6" s="20"/>
      <c r="U6" s="20"/>
      <c r="V6" s="20"/>
      <c r="W6" s="20"/>
      <c r="X6" s="20"/>
      <c r="Y6" s="20"/>
      <c r="Z6" s="20"/>
      <c r="AA6" s="20"/>
      <c r="AB6" s="20"/>
    </row>
    <row r="7" spans="1:28" ht="12.75" x14ac:dyDescent="0.2">
      <c r="B7" s="131" t="s">
        <v>78</v>
      </c>
      <c r="C7" s="135" t="s">
        <v>10</v>
      </c>
      <c r="D7" s="136" t="s">
        <v>79</v>
      </c>
      <c r="E7" s="137"/>
      <c r="F7" s="138"/>
      <c r="G7" s="138"/>
      <c r="H7" s="139" t="s">
        <v>10</v>
      </c>
      <c r="I7" s="134"/>
      <c r="O7" s="121"/>
    </row>
    <row r="8" spans="1:28" ht="12.75" x14ac:dyDescent="0.2">
      <c r="B8" s="126"/>
      <c r="C8" s="134"/>
      <c r="D8" s="134"/>
      <c r="E8" s="134"/>
      <c r="F8" s="134"/>
      <c r="G8" s="134"/>
      <c r="H8" s="140"/>
      <c r="I8" s="134"/>
      <c r="O8" s="121"/>
    </row>
    <row r="9" spans="1:28" ht="12.75" x14ac:dyDescent="0.2">
      <c r="B9" s="348" t="s">
        <v>80</v>
      </c>
      <c r="C9" s="331"/>
      <c r="D9" s="331"/>
      <c r="E9" s="331"/>
      <c r="F9" s="331"/>
      <c r="G9" s="331"/>
      <c r="H9" s="349"/>
      <c r="I9" s="141"/>
      <c r="O9" s="121"/>
    </row>
    <row r="10" spans="1:28" ht="12" customHeight="1" x14ac:dyDescent="0.2">
      <c r="A10" s="20"/>
      <c r="B10" s="142" t="s">
        <v>81</v>
      </c>
      <c r="C10" s="143">
        <v>0.38</v>
      </c>
      <c r="D10" s="143">
        <v>0.38</v>
      </c>
      <c r="E10" s="143">
        <v>0.34</v>
      </c>
      <c r="F10" s="143">
        <v>0.33</v>
      </c>
      <c r="G10" s="143">
        <v>0.32</v>
      </c>
      <c r="H10" s="144">
        <v>0.32</v>
      </c>
      <c r="I10" s="134"/>
      <c r="J10" s="20"/>
      <c r="K10" s="20"/>
      <c r="L10" s="20"/>
      <c r="M10" s="20"/>
      <c r="N10" s="20"/>
      <c r="O10" s="20"/>
      <c r="P10" s="20"/>
      <c r="Q10" s="20"/>
      <c r="R10" s="20"/>
      <c r="S10" s="20"/>
      <c r="T10" s="20"/>
      <c r="U10" s="20"/>
      <c r="V10" s="20"/>
      <c r="W10" s="20"/>
      <c r="X10" s="20"/>
      <c r="Y10" s="20"/>
      <c r="Z10" s="20"/>
      <c r="AA10" s="20"/>
      <c r="AB10" s="20"/>
    </row>
    <row r="11" spans="1:28" ht="12" customHeight="1" x14ac:dyDescent="0.25">
      <c r="A11" s="10"/>
      <c r="B11" s="145"/>
      <c r="C11" s="146"/>
      <c r="D11" s="146"/>
      <c r="E11" s="146"/>
      <c r="F11" s="146"/>
      <c r="G11" s="146"/>
      <c r="H11" s="147"/>
      <c r="I11" s="148"/>
      <c r="J11" s="10"/>
      <c r="K11" s="10"/>
      <c r="L11" s="10"/>
      <c r="M11" s="10"/>
      <c r="N11" s="10"/>
      <c r="O11" s="10"/>
      <c r="P11" s="10"/>
      <c r="Q11" s="10"/>
      <c r="R11" s="10"/>
      <c r="S11" s="10"/>
      <c r="T11" s="10"/>
      <c r="U11" s="10"/>
      <c r="V11" s="10"/>
      <c r="W11" s="10"/>
      <c r="X11" s="10"/>
      <c r="Y11" s="10"/>
      <c r="Z11" s="10"/>
      <c r="AA11" s="10"/>
      <c r="AB11" s="10"/>
    </row>
    <row r="12" spans="1:28" ht="12" customHeight="1" x14ac:dyDescent="0.2">
      <c r="B12" s="145" t="s">
        <v>82</v>
      </c>
      <c r="C12" s="149">
        <v>0.15</v>
      </c>
      <c r="D12" s="149">
        <v>0.15</v>
      </c>
      <c r="E12" s="149">
        <v>0.14000000000000001</v>
      </c>
      <c r="F12" s="149">
        <v>0.14000000000000001</v>
      </c>
      <c r="G12" s="149">
        <v>0.14000000000000001</v>
      </c>
      <c r="H12" s="150">
        <v>0.14000000000000001</v>
      </c>
      <c r="I12" s="134"/>
      <c r="O12" s="121"/>
    </row>
    <row r="13" spans="1:28" ht="12.75" x14ac:dyDescent="0.2">
      <c r="B13" s="145"/>
      <c r="C13" s="149"/>
      <c r="D13" s="149"/>
      <c r="E13" s="149"/>
      <c r="F13" s="149"/>
      <c r="G13" s="149"/>
      <c r="H13" s="150"/>
      <c r="I13" s="134"/>
      <c r="O13" s="121"/>
    </row>
    <row r="14" spans="1:28" ht="12.75" x14ac:dyDescent="0.2">
      <c r="B14" s="145" t="s">
        <v>83</v>
      </c>
      <c r="C14" s="149">
        <v>0.14000000000000001</v>
      </c>
      <c r="D14" s="149">
        <v>0.14000000000000001</v>
      </c>
      <c r="E14" s="149">
        <v>0.12</v>
      </c>
      <c r="F14" s="149">
        <v>0.12</v>
      </c>
      <c r="G14" s="149">
        <v>0.11</v>
      </c>
      <c r="H14" s="150">
        <v>0.11</v>
      </c>
      <c r="I14" s="134"/>
      <c r="O14" s="121"/>
    </row>
    <row r="15" spans="1:28" ht="12.75" x14ac:dyDescent="0.2">
      <c r="B15" s="145"/>
      <c r="C15" s="149"/>
      <c r="D15" s="149"/>
      <c r="E15" s="149"/>
      <c r="F15" s="149"/>
      <c r="G15" s="149"/>
      <c r="H15" s="150"/>
      <c r="I15" s="134"/>
      <c r="O15" s="121"/>
    </row>
    <row r="16" spans="1:28" ht="12.75" x14ac:dyDescent="0.2">
      <c r="B16" s="145" t="s">
        <v>84</v>
      </c>
      <c r="C16" s="149">
        <v>0.05</v>
      </c>
      <c r="D16" s="149">
        <v>0.05</v>
      </c>
      <c r="E16" s="149">
        <v>0.05</v>
      </c>
      <c r="F16" s="149">
        <v>0.05</v>
      </c>
      <c r="G16" s="149">
        <v>0.05</v>
      </c>
      <c r="H16" s="150">
        <v>0.05</v>
      </c>
      <c r="I16" s="134"/>
      <c r="O16" s="121"/>
    </row>
    <row r="17" spans="1:28" ht="12.75" x14ac:dyDescent="0.2">
      <c r="B17" s="145"/>
      <c r="C17" s="149"/>
      <c r="D17" s="149"/>
      <c r="E17" s="149"/>
      <c r="F17" s="149"/>
      <c r="G17" s="149"/>
      <c r="H17" s="150"/>
      <c r="I17" s="134"/>
      <c r="O17" s="121"/>
    </row>
    <row r="18" spans="1:28" ht="14.25" customHeight="1" x14ac:dyDescent="0.2">
      <c r="A18" s="20"/>
      <c r="B18" s="151" t="s">
        <v>85</v>
      </c>
      <c r="C18" s="149">
        <v>0.05</v>
      </c>
      <c r="D18" s="149">
        <v>0.05</v>
      </c>
      <c r="E18" s="149">
        <v>0.05</v>
      </c>
      <c r="F18" s="149">
        <v>0.05</v>
      </c>
      <c r="G18" s="149">
        <v>0.05</v>
      </c>
      <c r="H18" s="150">
        <v>0.05</v>
      </c>
      <c r="I18" s="134"/>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51"/>
      <c r="C19" s="149"/>
      <c r="D19" s="149"/>
      <c r="E19" s="149"/>
      <c r="F19" s="149"/>
      <c r="G19" s="149"/>
      <c r="H19" s="150"/>
      <c r="I19" s="134"/>
      <c r="J19" s="20"/>
      <c r="K19" s="20"/>
      <c r="L19" s="20"/>
      <c r="M19" s="20"/>
      <c r="N19" s="20"/>
      <c r="O19" s="20"/>
      <c r="P19" s="20"/>
      <c r="Q19" s="20"/>
      <c r="R19" s="20"/>
      <c r="S19" s="20"/>
      <c r="T19" s="20"/>
      <c r="U19" s="20"/>
      <c r="V19" s="20"/>
      <c r="W19" s="20"/>
      <c r="X19" s="20"/>
      <c r="Y19" s="20"/>
      <c r="Z19" s="20"/>
      <c r="AA19" s="20"/>
      <c r="AB19" s="20"/>
    </row>
    <row r="20" spans="1:28" ht="12.75" x14ac:dyDescent="0.2">
      <c r="B20" s="145" t="s">
        <v>86</v>
      </c>
      <c r="C20" s="149">
        <v>0.03</v>
      </c>
      <c r="D20" s="149">
        <v>0.04</v>
      </c>
      <c r="E20" s="149">
        <v>0.04</v>
      </c>
      <c r="F20" s="149">
        <v>0.05</v>
      </c>
      <c r="G20" s="149">
        <v>0.05</v>
      </c>
      <c r="H20" s="150">
        <v>0.05</v>
      </c>
      <c r="I20" s="134"/>
      <c r="O20" s="121"/>
    </row>
    <row r="21" spans="1:28" ht="15.75" customHeight="1" x14ac:dyDescent="0.2">
      <c r="B21" s="145"/>
      <c r="C21" s="149"/>
      <c r="D21" s="149"/>
      <c r="E21" s="149"/>
      <c r="F21" s="149"/>
      <c r="G21" s="149"/>
      <c r="H21" s="150"/>
      <c r="I21" s="134"/>
      <c r="O21" s="121"/>
    </row>
    <row r="22" spans="1:28" ht="15.75" customHeight="1" x14ac:dyDescent="0.2">
      <c r="B22" s="145" t="s">
        <v>87</v>
      </c>
      <c r="C22" s="149">
        <v>0.05</v>
      </c>
      <c r="D22" s="149">
        <v>0.05</v>
      </c>
      <c r="E22" s="149">
        <v>0.06</v>
      </c>
      <c r="F22" s="149">
        <v>0.06</v>
      </c>
      <c r="G22" s="149">
        <v>7.0000000000000007E-2</v>
      </c>
      <c r="H22" s="150">
        <v>7.0000000000000007E-2</v>
      </c>
      <c r="I22" s="134"/>
      <c r="O22" s="121"/>
    </row>
    <row r="23" spans="1:28" ht="15.75" customHeight="1" x14ac:dyDescent="0.2">
      <c r="B23" s="126"/>
      <c r="C23" s="149"/>
      <c r="D23" s="149"/>
      <c r="E23" s="149"/>
      <c r="F23" s="149"/>
      <c r="G23" s="149"/>
      <c r="H23" s="150"/>
      <c r="I23" s="134"/>
      <c r="O23" s="121"/>
    </row>
    <row r="24" spans="1:28" ht="15.75" customHeight="1" x14ac:dyDescent="0.2">
      <c r="B24" s="126" t="s">
        <v>88</v>
      </c>
      <c r="C24" s="149">
        <v>0.04</v>
      </c>
      <c r="D24" s="149">
        <v>0.04</v>
      </c>
      <c r="E24" s="149">
        <v>0.05</v>
      </c>
      <c r="F24" s="149">
        <v>0.05</v>
      </c>
      <c r="G24" s="149">
        <v>0.05</v>
      </c>
      <c r="H24" s="150">
        <v>0.05</v>
      </c>
      <c r="I24" s="134"/>
      <c r="O24" s="121"/>
    </row>
    <row r="25" spans="1:28" ht="15.75" customHeight="1" x14ac:dyDescent="0.2">
      <c r="B25" s="126"/>
      <c r="C25" s="149"/>
      <c r="D25" s="149"/>
      <c r="E25" s="149"/>
      <c r="F25" s="149"/>
      <c r="G25" s="149"/>
      <c r="H25" s="150"/>
      <c r="I25" s="134"/>
      <c r="O25" s="121"/>
    </row>
    <row r="26" spans="1:28" ht="15.75" customHeight="1" x14ac:dyDescent="0.2">
      <c r="B26" s="126" t="s">
        <v>89</v>
      </c>
      <c r="C26" s="149">
        <v>0.08</v>
      </c>
      <c r="D26" s="149">
        <v>7.0000000000000007E-2</v>
      </c>
      <c r="E26" s="149">
        <v>7.0000000000000007E-2</v>
      </c>
      <c r="F26" s="149">
        <v>7.0000000000000007E-2</v>
      </c>
      <c r="G26" s="149">
        <v>7.0000000000000007E-2</v>
      </c>
      <c r="H26" s="150">
        <v>7.0000000000000007E-2</v>
      </c>
      <c r="I26" s="134"/>
      <c r="O26" s="121"/>
    </row>
    <row r="27" spans="1:28" ht="15.75" customHeight="1" x14ac:dyDescent="0.2">
      <c r="B27" s="126"/>
      <c r="C27" s="149"/>
      <c r="D27" s="149"/>
      <c r="E27" s="149"/>
      <c r="F27" s="149"/>
      <c r="G27" s="149"/>
      <c r="H27" s="150"/>
      <c r="I27" s="134"/>
      <c r="O27" s="121"/>
    </row>
    <row r="28" spans="1:28" ht="15.75" customHeight="1" x14ac:dyDescent="0.2">
      <c r="B28" s="126" t="s">
        <v>90</v>
      </c>
      <c r="C28" s="149">
        <v>0.03</v>
      </c>
      <c r="D28" s="149">
        <v>0.03</v>
      </c>
      <c r="E28" s="149">
        <v>0.05</v>
      </c>
      <c r="F28" s="149">
        <v>0.05</v>
      </c>
      <c r="G28" s="149">
        <v>0.05</v>
      </c>
      <c r="H28" s="150">
        <v>0.05</v>
      </c>
      <c r="I28" s="134"/>
      <c r="O28" s="121"/>
    </row>
    <row r="29" spans="1:28" ht="15.75" customHeight="1" x14ac:dyDescent="0.2">
      <c r="B29" s="126"/>
      <c r="C29" s="149"/>
      <c r="D29" s="149"/>
      <c r="E29" s="149"/>
      <c r="F29" s="149"/>
      <c r="G29" s="149"/>
      <c r="H29" s="150"/>
      <c r="I29" s="134"/>
      <c r="O29" s="121"/>
    </row>
    <row r="30" spans="1:28" ht="15.75" customHeight="1" x14ac:dyDescent="0.2">
      <c r="B30" s="126" t="s">
        <v>91</v>
      </c>
      <c r="C30" s="149">
        <v>0</v>
      </c>
      <c r="D30" s="149">
        <v>0</v>
      </c>
      <c r="E30" s="149">
        <v>0.03</v>
      </c>
      <c r="F30" s="149">
        <v>0.03</v>
      </c>
      <c r="G30" s="149">
        <v>0.04</v>
      </c>
      <c r="H30" s="150">
        <v>0.04</v>
      </c>
      <c r="I30" s="134"/>
      <c r="O30" s="121"/>
    </row>
    <row r="31" spans="1:28" ht="15.75" customHeight="1" x14ac:dyDescent="0.2">
      <c r="B31" s="152" t="s">
        <v>92</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21"/>
    </row>
    <row r="32" spans="1:28" ht="15.75" customHeight="1" x14ac:dyDescent="0.2">
      <c r="B32" s="155"/>
      <c r="C32" s="134"/>
      <c r="D32" s="134"/>
      <c r="E32" s="134"/>
      <c r="F32" s="134"/>
      <c r="G32" s="134"/>
      <c r="H32" s="140"/>
      <c r="I32" s="134"/>
      <c r="O32" s="121"/>
    </row>
    <row r="33" spans="1:28" ht="15.75" customHeight="1" x14ac:dyDescent="0.2">
      <c r="B33" s="156" t="s">
        <v>93</v>
      </c>
      <c r="C33" s="157"/>
      <c r="D33" s="157"/>
      <c r="E33" s="157" t="s">
        <v>94</v>
      </c>
      <c r="F33" s="157"/>
      <c r="G33" s="157"/>
      <c r="H33" s="158"/>
      <c r="I33" s="134"/>
      <c r="O33" s="121"/>
    </row>
    <row r="34" spans="1:28" ht="15.75" customHeight="1" x14ac:dyDescent="0.25">
      <c r="B34" s="16"/>
      <c r="C34" s="159"/>
      <c r="D34" s="159"/>
      <c r="E34" s="159"/>
      <c r="F34" s="159"/>
      <c r="G34" s="159"/>
      <c r="H34" s="159"/>
      <c r="I34" s="159"/>
      <c r="O34" s="121"/>
    </row>
    <row r="35" spans="1:28" ht="15.75" customHeight="1" x14ac:dyDescent="0.3">
      <c r="A35" s="8"/>
      <c r="B35" s="345" t="s">
        <v>74</v>
      </c>
      <c r="C35" s="346"/>
      <c r="D35" s="346"/>
      <c r="E35" s="346"/>
      <c r="F35" s="346"/>
      <c r="G35" s="346"/>
      <c r="H35" s="347"/>
      <c r="I35" s="122"/>
      <c r="J35" s="8"/>
      <c r="K35" s="8"/>
      <c r="L35" s="8"/>
      <c r="M35" s="8"/>
      <c r="N35" s="8"/>
      <c r="O35" s="8"/>
      <c r="P35" s="8"/>
      <c r="Q35" s="8"/>
      <c r="R35" s="8"/>
      <c r="S35" s="8"/>
      <c r="T35" s="8"/>
      <c r="U35" s="8"/>
      <c r="V35" s="8"/>
      <c r="W35" s="8"/>
      <c r="X35" s="8"/>
      <c r="Y35" s="8"/>
      <c r="Z35" s="8"/>
      <c r="AA35" s="8"/>
      <c r="AB35" s="8"/>
    </row>
    <row r="36" spans="1:28" ht="15" customHeight="1" x14ac:dyDescent="0.25">
      <c r="A36" s="10"/>
      <c r="B36" s="160" t="s">
        <v>95</v>
      </c>
      <c r="C36" s="124"/>
      <c r="D36" s="124"/>
      <c r="E36" s="124"/>
      <c r="F36" s="124"/>
      <c r="G36" s="124"/>
      <c r="H36" s="125"/>
      <c r="I36" s="124"/>
      <c r="J36" s="10"/>
      <c r="K36" s="10"/>
      <c r="L36" s="10"/>
      <c r="M36" s="10"/>
      <c r="N36" s="10"/>
      <c r="O36" s="10"/>
      <c r="P36" s="10"/>
      <c r="Q36" s="10"/>
      <c r="R36" s="10"/>
      <c r="S36" s="10"/>
      <c r="T36" s="10"/>
      <c r="U36" s="10"/>
      <c r="V36" s="10"/>
      <c r="W36" s="10"/>
      <c r="X36" s="10"/>
      <c r="Y36" s="10"/>
      <c r="Z36" s="10"/>
      <c r="AA36" s="10"/>
      <c r="AB36" s="10"/>
    </row>
    <row r="37" spans="1:28" ht="15.75" customHeight="1" x14ac:dyDescent="0.2">
      <c r="A37" s="17"/>
      <c r="B37" s="126" t="s">
        <v>76</v>
      </c>
      <c r="C37" s="161">
        <v>25000</v>
      </c>
      <c r="D37" s="161">
        <v>35000</v>
      </c>
      <c r="E37" s="161">
        <v>45000</v>
      </c>
      <c r="F37" s="161">
        <v>55000</v>
      </c>
      <c r="G37" s="161">
        <v>85000</v>
      </c>
      <c r="H37" s="162">
        <v>125000</v>
      </c>
      <c r="I37" s="124"/>
      <c r="J37" s="17"/>
      <c r="K37" s="17"/>
      <c r="L37" s="17"/>
      <c r="M37" s="17"/>
      <c r="N37" s="17"/>
      <c r="O37" s="17"/>
      <c r="P37" s="17"/>
      <c r="Q37" s="17"/>
      <c r="R37" s="17"/>
      <c r="S37" s="17"/>
      <c r="T37" s="17"/>
      <c r="U37" s="17"/>
      <c r="V37" s="17"/>
      <c r="W37" s="17"/>
      <c r="X37" s="17"/>
      <c r="Y37" s="17"/>
      <c r="Z37" s="17"/>
      <c r="AA37" s="17"/>
      <c r="AB37" s="17"/>
    </row>
    <row r="38" spans="1:28" ht="15.75" customHeight="1" x14ac:dyDescent="0.25">
      <c r="A38" s="10"/>
      <c r="B38" s="126"/>
      <c r="C38" s="129"/>
      <c r="D38" s="129"/>
      <c r="E38" s="129"/>
      <c r="F38" s="129"/>
      <c r="G38" s="129"/>
      <c r="H38" s="130"/>
      <c r="I38" s="124"/>
      <c r="J38" s="10"/>
      <c r="K38" s="10"/>
      <c r="L38" s="10"/>
      <c r="M38" s="10"/>
      <c r="N38" s="10"/>
      <c r="O38" s="10"/>
      <c r="P38" s="10"/>
      <c r="Q38" s="10"/>
      <c r="R38" s="10"/>
      <c r="S38" s="10"/>
      <c r="T38" s="10"/>
      <c r="U38" s="10"/>
      <c r="V38" s="10"/>
      <c r="W38" s="10"/>
      <c r="X38" s="10"/>
      <c r="Y38" s="10"/>
      <c r="Z38" s="10"/>
      <c r="AA38" s="10"/>
      <c r="AB38" s="10"/>
    </row>
    <row r="39" spans="1:28" ht="15.75" customHeight="1" x14ac:dyDescent="0.2">
      <c r="A39" s="20"/>
      <c r="B39" s="131" t="s">
        <v>77</v>
      </c>
      <c r="C39" s="149">
        <v>0.1</v>
      </c>
      <c r="D39" s="149">
        <v>0.1</v>
      </c>
      <c r="E39" s="149">
        <v>0.1</v>
      </c>
      <c r="F39" s="149">
        <v>0.1</v>
      </c>
      <c r="G39" s="149">
        <v>0.1</v>
      </c>
      <c r="H39" s="150">
        <v>0.1</v>
      </c>
      <c r="I39" s="134"/>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0"/>
      <c r="B40" s="131" t="s">
        <v>96</v>
      </c>
      <c r="C40" s="163" t="s">
        <v>10</v>
      </c>
      <c r="D40" s="164" t="s">
        <v>79</v>
      </c>
      <c r="E40" s="165"/>
      <c r="F40" s="166"/>
      <c r="G40" s="166"/>
      <c r="H40" s="167" t="s">
        <v>10</v>
      </c>
      <c r="I40" s="148"/>
      <c r="J40" s="10"/>
      <c r="K40" s="10"/>
      <c r="L40" s="10"/>
      <c r="M40" s="10"/>
      <c r="N40" s="10"/>
      <c r="O40" s="10"/>
      <c r="P40" s="10"/>
      <c r="Q40" s="10"/>
      <c r="R40" s="10"/>
      <c r="S40" s="10"/>
      <c r="T40" s="10"/>
      <c r="U40" s="10"/>
      <c r="V40" s="10"/>
      <c r="W40" s="10"/>
      <c r="X40" s="10"/>
      <c r="Y40" s="10"/>
      <c r="Z40" s="10"/>
      <c r="AA40" s="10"/>
      <c r="AB40" s="10"/>
    </row>
    <row r="41" spans="1:28" ht="15.75" customHeight="1" x14ac:dyDescent="0.2">
      <c r="B41" s="126"/>
      <c r="C41" s="168"/>
      <c r="D41" s="168"/>
      <c r="E41" s="168"/>
      <c r="F41" s="168"/>
      <c r="G41" s="168"/>
      <c r="H41" s="169"/>
      <c r="I41" s="134"/>
      <c r="O41" s="121"/>
    </row>
    <row r="42" spans="1:28" ht="15.75" customHeight="1" x14ac:dyDescent="0.2">
      <c r="B42" s="348" t="s">
        <v>80</v>
      </c>
      <c r="C42" s="331"/>
      <c r="D42" s="331"/>
      <c r="E42" s="331"/>
      <c r="F42" s="331"/>
      <c r="G42" s="331"/>
      <c r="H42" s="349"/>
      <c r="I42" s="141"/>
      <c r="O42" s="121"/>
    </row>
    <row r="43" spans="1:28" ht="15.75" customHeight="1" x14ac:dyDescent="0.2">
      <c r="A43" s="20"/>
      <c r="B43" s="170" t="s">
        <v>81</v>
      </c>
      <c r="C43" s="143">
        <v>0.39</v>
      </c>
      <c r="D43" s="143">
        <v>0.36</v>
      </c>
      <c r="E43" s="143">
        <v>0.32</v>
      </c>
      <c r="F43" s="143">
        <v>0.3</v>
      </c>
      <c r="G43" s="143">
        <v>0.3</v>
      </c>
      <c r="H43" s="144">
        <v>0.28999999999999998</v>
      </c>
      <c r="I43" s="134"/>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0"/>
      <c r="B44" s="145"/>
      <c r="C44" s="146"/>
      <c r="D44" s="146"/>
      <c r="E44" s="146"/>
      <c r="F44" s="146"/>
      <c r="G44" s="146"/>
      <c r="H44" s="147"/>
      <c r="I44" s="148"/>
      <c r="J44" s="10"/>
      <c r="K44" s="10"/>
      <c r="L44" s="10"/>
      <c r="M44" s="10"/>
      <c r="N44" s="10"/>
      <c r="O44" s="10"/>
      <c r="P44" s="10"/>
      <c r="Q44" s="10"/>
      <c r="R44" s="10"/>
      <c r="S44" s="10"/>
      <c r="T44" s="10"/>
      <c r="U44" s="10"/>
      <c r="V44" s="10"/>
      <c r="W44" s="10"/>
      <c r="X44" s="10"/>
      <c r="Y44" s="10"/>
      <c r="Z44" s="10"/>
      <c r="AA44" s="10"/>
      <c r="AB44" s="10"/>
    </row>
    <row r="45" spans="1:28" ht="15.75" customHeight="1" x14ac:dyDescent="0.2">
      <c r="B45" s="145" t="s">
        <v>82</v>
      </c>
      <c r="C45" s="149">
        <v>0.15</v>
      </c>
      <c r="D45" s="149">
        <v>0.12</v>
      </c>
      <c r="E45" s="149">
        <v>0.13</v>
      </c>
      <c r="F45" s="149">
        <v>0.12</v>
      </c>
      <c r="G45" s="149">
        <v>0.11</v>
      </c>
      <c r="H45" s="150">
        <v>0.11</v>
      </c>
      <c r="I45" s="134"/>
      <c r="O45" s="121"/>
    </row>
    <row r="46" spans="1:28" ht="15.75" customHeight="1" x14ac:dyDescent="0.2">
      <c r="B46" s="145"/>
      <c r="C46" s="149"/>
      <c r="D46" s="149"/>
      <c r="E46" s="149"/>
      <c r="F46" s="149"/>
      <c r="G46" s="149"/>
      <c r="H46" s="150"/>
      <c r="I46" s="134"/>
      <c r="O46" s="121"/>
    </row>
    <row r="47" spans="1:28" ht="15.75" customHeight="1" x14ac:dyDescent="0.2">
      <c r="B47" s="145" t="s">
        <v>83</v>
      </c>
      <c r="C47" s="149">
        <v>0.15</v>
      </c>
      <c r="D47" s="149">
        <v>0.12</v>
      </c>
      <c r="E47" s="149">
        <v>0.13</v>
      </c>
      <c r="F47" s="149">
        <v>0.14000000000000001</v>
      </c>
      <c r="G47" s="149">
        <v>0.13</v>
      </c>
      <c r="H47" s="150">
        <v>0.13</v>
      </c>
      <c r="I47" s="134"/>
      <c r="O47" s="121"/>
    </row>
    <row r="48" spans="1:28" ht="15.75" customHeight="1" x14ac:dyDescent="0.2">
      <c r="B48" s="145"/>
      <c r="C48" s="149"/>
      <c r="D48" s="149"/>
      <c r="E48" s="149"/>
      <c r="F48" s="149"/>
      <c r="G48" s="149"/>
      <c r="H48" s="150"/>
      <c r="I48" s="134"/>
      <c r="O48" s="121"/>
    </row>
    <row r="49" spans="1:28" ht="15.75" customHeight="1" x14ac:dyDescent="0.2">
      <c r="B49" s="145" t="s">
        <v>84</v>
      </c>
      <c r="C49" s="149">
        <v>0.05</v>
      </c>
      <c r="D49" s="149">
        <v>0.05</v>
      </c>
      <c r="E49" s="149">
        <v>0.05</v>
      </c>
      <c r="F49" s="149">
        <v>0.05</v>
      </c>
      <c r="G49" s="149">
        <v>0.05</v>
      </c>
      <c r="H49" s="150">
        <v>0.05</v>
      </c>
      <c r="I49" s="134"/>
      <c r="O49" s="121"/>
    </row>
    <row r="50" spans="1:28" ht="15.75" customHeight="1" x14ac:dyDescent="0.2">
      <c r="B50" s="145"/>
      <c r="C50" s="149"/>
      <c r="D50" s="149"/>
      <c r="E50" s="149"/>
      <c r="F50" s="149"/>
      <c r="G50" s="149"/>
      <c r="H50" s="150"/>
      <c r="I50" s="134"/>
      <c r="O50" s="121"/>
    </row>
    <row r="51" spans="1:28" ht="14.25" customHeight="1" x14ac:dyDescent="0.2">
      <c r="A51" s="20"/>
      <c r="B51" s="151" t="s">
        <v>85</v>
      </c>
      <c r="C51" s="149">
        <v>0.05</v>
      </c>
      <c r="D51" s="149">
        <v>0.05</v>
      </c>
      <c r="E51" s="149">
        <v>0.05</v>
      </c>
      <c r="F51" s="149">
        <v>0.05</v>
      </c>
      <c r="G51" s="149">
        <v>0.05</v>
      </c>
      <c r="H51" s="150">
        <v>0.05</v>
      </c>
      <c r="I51" s="134"/>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51"/>
      <c r="C52" s="149"/>
      <c r="D52" s="149"/>
      <c r="E52" s="149"/>
      <c r="F52" s="149"/>
      <c r="G52" s="149"/>
      <c r="H52" s="150"/>
      <c r="I52" s="134"/>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45" t="s">
        <v>86</v>
      </c>
      <c r="C53" s="149">
        <v>0.03</v>
      </c>
      <c r="D53" s="149">
        <v>0.05</v>
      </c>
      <c r="E53" s="149">
        <v>0.05</v>
      </c>
      <c r="F53" s="149">
        <v>7.0000000000000007E-2</v>
      </c>
      <c r="G53" s="149">
        <v>7.0000000000000007E-2</v>
      </c>
      <c r="H53" s="150">
        <v>0.08</v>
      </c>
      <c r="I53" s="134"/>
      <c r="O53" s="121"/>
    </row>
    <row r="54" spans="1:28" ht="15.75" customHeight="1" x14ac:dyDescent="0.2">
      <c r="B54" s="145"/>
      <c r="C54" s="149"/>
      <c r="D54" s="149"/>
      <c r="E54" s="149"/>
      <c r="F54" s="149"/>
      <c r="G54" s="149"/>
      <c r="H54" s="150"/>
      <c r="I54" s="134"/>
      <c r="O54" s="121"/>
    </row>
    <row r="55" spans="1:28" ht="15.75" customHeight="1" x14ac:dyDescent="0.2">
      <c r="B55" s="145" t="s">
        <v>87</v>
      </c>
      <c r="C55" s="149">
        <v>0.04</v>
      </c>
      <c r="D55" s="149">
        <v>0.05</v>
      </c>
      <c r="E55" s="149">
        <v>0.05</v>
      </c>
      <c r="F55" s="149">
        <v>0.06</v>
      </c>
      <c r="G55" s="149">
        <v>7.0000000000000007E-2</v>
      </c>
      <c r="H55" s="150">
        <v>7.0000000000000007E-2</v>
      </c>
      <c r="I55" s="134"/>
      <c r="O55" s="121"/>
    </row>
    <row r="56" spans="1:28" ht="15.75" customHeight="1" x14ac:dyDescent="0.2">
      <c r="B56" s="126"/>
      <c r="C56" s="149"/>
      <c r="D56" s="149"/>
      <c r="E56" s="149"/>
      <c r="F56" s="149"/>
      <c r="G56" s="149"/>
      <c r="H56" s="150"/>
      <c r="I56" s="134"/>
      <c r="O56" s="121"/>
    </row>
    <row r="57" spans="1:28" ht="15.75" customHeight="1" x14ac:dyDescent="0.2">
      <c r="B57" s="126" t="s">
        <v>88</v>
      </c>
      <c r="C57" s="149">
        <v>0.05</v>
      </c>
      <c r="D57" s="149">
        <v>0.05</v>
      </c>
      <c r="E57" s="149">
        <v>0.05</v>
      </c>
      <c r="F57" s="149">
        <v>0.05</v>
      </c>
      <c r="G57" s="149">
        <v>0.05</v>
      </c>
      <c r="H57" s="150">
        <v>0.05</v>
      </c>
      <c r="I57" s="134"/>
      <c r="O57" s="121"/>
    </row>
    <row r="58" spans="1:28" ht="15.75" customHeight="1" x14ac:dyDescent="0.2">
      <c r="B58" s="126"/>
      <c r="C58" s="149"/>
      <c r="D58" s="149"/>
      <c r="E58" s="149"/>
      <c r="F58" s="149"/>
      <c r="G58" s="149"/>
      <c r="H58" s="150"/>
      <c r="I58" s="134"/>
      <c r="O58" s="121"/>
    </row>
    <row r="59" spans="1:28" ht="15.75" customHeight="1" x14ac:dyDescent="0.2">
      <c r="B59" s="126" t="s">
        <v>89</v>
      </c>
      <c r="C59" s="149">
        <v>0.05</v>
      </c>
      <c r="D59" s="149">
        <v>0.06</v>
      </c>
      <c r="E59" s="149">
        <v>0.06</v>
      </c>
      <c r="F59" s="149">
        <v>0.05</v>
      </c>
      <c r="G59" s="149">
        <v>0.05</v>
      </c>
      <c r="H59" s="150">
        <v>0.05</v>
      </c>
      <c r="I59" s="134"/>
      <c r="O59" s="121"/>
    </row>
    <row r="60" spans="1:28" ht="15.75" customHeight="1" x14ac:dyDescent="0.2">
      <c r="B60" s="126"/>
      <c r="C60" s="149"/>
      <c r="D60" s="149"/>
      <c r="E60" s="149"/>
      <c r="F60" s="149"/>
      <c r="G60" s="149"/>
      <c r="H60" s="150"/>
      <c r="I60" s="134"/>
      <c r="O60" s="121"/>
    </row>
    <row r="61" spans="1:28" ht="15.75" customHeight="1" x14ac:dyDescent="0.2">
      <c r="B61" s="126" t="s">
        <v>90</v>
      </c>
      <c r="C61" s="149">
        <v>0.04</v>
      </c>
      <c r="D61" s="149">
        <v>0.04</v>
      </c>
      <c r="E61" s="149">
        <v>0.06</v>
      </c>
      <c r="F61" s="149">
        <v>0.06</v>
      </c>
      <c r="G61" s="149">
        <v>7.0000000000000007E-2</v>
      </c>
      <c r="H61" s="150">
        <v>7.0000000000000007E-2</v>
      </c>
      <c r="I61" s="134"/>
      <c r="O61" s="121"/>
    </row>
    <row r="62" spans="1:28" ht="15.75" customHeight="1" x14ac:dyDescent="0.2">
      <c r="B62" s="126"/>
      <c r="C62" s="149"/>
      <c r="D62" s="149"/>
      <c r="E62" s="149"/>
      <c r="F62" s="149"/>
      <c r="G62" s="149"/>
      <c r="H62" s="150"/>
      <c r="I62" s="134"/>
      <c r="O62" s="121"/>
    </row>
    <row r="63" spans="1:28" ht="15.75" customHeight="1" x14ac:dyDescent="0.2">
      <c r="B63" s="126" t="s">
        <v>97</v>
      </c>
      <c r="C63" s="149">
        <v>0</v>
      </c>
      <c r="D63" s="149">
        <v>0.05</v>
      </c>
      <c r="E63" s="149">
        <v>0.05</v>
      </c>
      <c r="F63" s="149">
        <v>0.05</v>
      </c>
      <c r="G63" s="149">
        <v>0.05</v>
      </c>
      <c r="H63" s="150">
        <v>0.05</v>
      </c>
      <c r="I63" s="134"/>
      <c r="O63" s="121"/>
    </row>
    <row r="64" spans="1:28" ht="15.75" customHeight="1" x14ac:dyDescent="0.2">
      <c r="B64" s="152" t="s">
        <v>92</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21"/>
    </row>
    <row r="65" spans="1:28" ht="15.75" customHeight="1" x14ac:dyDescent="0.2">
      <c r="B65" s="155"/>
      <c r="C65" s="134"/>
      <c r="D65" s="134"/>
      <c r="E65" s="134"/>
      <c r="F65" s="134"/>
      <c r="G65" s="134"/>
      <c r="H65" s="140"/>
      <c r="I65" s="134"/>
      <c r="O65" s="121"/>
    </row>
    <row r="66" spans="1:28" ht="15.75" customHeight="1" x14ac:dyDescent="0.2">
      <c r="B66" s="156" t="s">
        <v>93</v>
      </c>
      <c r="C66" s="350" t="s">
        <v>94</v>
      </c>
      <c r="D66" s="340"/>
      <c r="E66" s="340"/>
      <c r="F66" s="340"/>
      <c r="G66" s="340"/>
      <c r="H66" s="351"/>
      <c r="I66" s="134"/>
      <c r="O66" s="121"/>
    </row>
    <row r="67" spans="1:28" ht="15.75" customHeight="1" x14ac:dyDescent="0.25">
      <c r="B67" s="16"/>
      <c r="C67" s="159"/>
      <c r="D67" s="159"/>
      <c r="E67" s="159"/>
      <c r="F67" s="159"/>
      <c r="G67" s="159"/>
      <c r="H67" s="159"/>
      <c r="I67" s="159"/>
      <c r="O67" s="121"/>
    </row>
    <row r="68" spans="1:28" ht="15.75" customHeight="1" x14ac:dyDescent="0.3">
      <c r="A68" s="8"/>
      <c r="B68" s="345" t="s">
        <v>74</v>
      </c>
      <c r="C68" s="346"/>
      <c r="D68" s="346"/>
      <c r="E68" s="346"/>
      <c r="F68" s="346"/>
      <c r="G68" s="346"/>
      <c r="H68" s="347"/>
      <c r="I68" s="122"/>
      <c r="J68" s="8"/>
      <c r="K68" s="8"/>
      <c r="L68" s="8"/>
      <c r="M68" s="8"/>
      <c r="N68" s="8"/>
      <c r="O68" s="8"/>
      <c r="P68" s="8"/>
      <c r="Q68" s="8"/>
      <c r="R68" s="8"/>
      <c r="S68" s="8"/>
      <c r="T68" s="8"/>
      <c r="U68" s="8"/>
      <c r="V68" s="8"/>
      <c r="W68" s="8"/>
      <c r="X68" s="8"/>
      <c r="Y68" s="8"/>
      <c r="Z68" s="8"/>
      <c r="AA68" s="8"/>
      <c r="AB68" s="8"/>
    </row>
    <row r="69" spans="1:28" ht="15" customHeight="1" x14ac:dyDescent="0.25">
      <c r="A69" s="10"/>
      <c r="B69" s="160" t="s">
        <v>98</v>
      </c>
      <c r="C69" s="124"/>
      <c r="D69" s="124"/>
      <c r="E69" s="124"/>
      <c r="F69" s="124"/>
      <c r="G69" s="124"/>
      <c r="H69" s="125"/>
      <c r="I69" s="124"/>
      <c r="J69" s="10"/>
      <c r="K69" s="10"/>
      <c r="L69" s="10"/>
      <c r="M69" s="10"/>
      <c r="N69" s="10"/>
      <c r="O69" s="10"/>
      <c r="P69" s="10"/>
      <c r="Q69" s="10"/>
      <c r="R69" s="10"/>
      <c r="S69" s="10"/>
      <c r="T69" s="10"/>
      <c r="U69" s="10"/>
      <c r="V69" s="10"/>
      <c r="W69" s="10"/>
      <c r="X69" s="10"/>
      <c r="Y69" s="10"/>
      <c r="Z69" s="10"/>
      <c r="AA69" s="10"/>
      <c r="AB69" s="10"/>
    </row>
    <row r="70" spans="1:28" ht="15.75" customHeight="1" x14ac:dyDescent="0.2">
      <c r="A70" s="17"/>
      <c r="B70" s="126" t="s">
        <v>76</v>
      </c>
      <c r="C70" s="161">
        <v>25000</v>
      </c>
      <c r="D70" s="161">
        <v>35000</v>
      </c>
      <c r="E70" s="161">
        <v>45000</v>
      </c>
      <c r="F70" s="161">
        <v>55000</v>
      </c>
      <c r="G70" s="161">
        <v>85000</v>
      </c>
      <c r="H70" s="162">
        <v>125000</v>
      </c>
      <c r="I70" s="124"/>
      <c r="J70" s="17"/>
      <c r="K70" s="17"/>
      <c r="L70" s="17"/>
      <c r="M70" s="17"/>
      <c r="N70" s="17"/>
      <c r="O70" s="17"/>
      <c r="P70" s="17"/>
      <c r="Q70" s="17"/>
      <c r="R70" s="17"/>
      <c r="S70" s="17"/>
      <c r="T70" s="17"/>
      <c r="U70" s="17"/>
      <c r="V70" s="17"/>
      <c r="W70" s="17"/>
      <c r="X70" s="17"/>
      <c r="Y70" s="17"/>
      <c r="Z70" s="17"/>
      <c r="AA70" s="17"/>
      <c r="AB70" s="17"/>
    </row>
    <row r="71" spans="1:28" ht="15.75" customHeight="1" x14ac:dyDescent="0.25">
      <c r="A71" s="10"/>
      <c r="B71" s="126"/>
      <c r="C71" s="129"/>
      <c r="D71" s="129"/>
      <c r="E71" s="129"/>
      <c r="F71" s="129"/>
      <c r="G71" s="129"/>
      <c r="H71" s="130"/>
      <c r="I71" s="124"/>
      <c r="J71" s="10"/>
      <c r="K71" s="10"/>
      <c r="L71" s="10"/>
      <c r="M71" s="10"/>
      <c r="N71" s="10"/>
      <c r="O71" s="10"/>
      <c r="P71" s="10"/>
      <c r="Q71" s="10"/>
      <c r="R71" s="10"/>
      <c r="S71" s="10"/>
      <c r="T71" s="10"/>
      <c r="U71" s="10"/>
      <c r="V71" s="10"/>
      <c r="W71" s="10"/>
      <c r="X71" s="10"/>
      <c r="Y71" s="10"/>
      <c r="Z71" s="10"/>
      <c r="AA71" s="10"/>
      <c r="AB71" s="10"/>
    </row>
    <row r="72" spans="1:28" ht="15.75" customHeight="1" x14ac:dyDescent="0.2">
      <c r="A72" s="20"/>
      <c r="B72" s="131" t="s">
        <v>77</v>
      </c>
      <c r="C72" s="149">
        <v>0.1</v>
      </c>
      <c r="D72" s="149">
        <v>0.1</v>
      </c>
      <c r="E72" s="149">
        <v>0.1</v>
      </c>
      <c r="F72" s="149">
        <v>0.1</v>
      </c>
      <c r="G72" s="149">
        <v>0.1</v>
      </c>
      <c r="H72" s="150">
        <v>0.1</v>
      </c>
      <c r="I72" s="134"/>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0"/>
      <c r="B73" s="131" t="s">
        <v>99</v>
      </c>
      <c r="C73" s="163" t="s">
        <v>10</v>
      </c>
      <c r="D73" s="164" t="s">
        <v>79</v>
      </c>
      <c r="E73" s="165"/>
      <c r="F73" s="166"/>
      <c r="G73" s="166"/>
      <c r="H73" s="167" t="s">
        <v>10</v>
      </c>
      <c r="I73" s="148"/>
      <c r="J73" s="10"/>
      <c r="K73" s="10"/>
      <c r="L73" s="10"/>
      <c r="M73" s="10"/>
      <c r="N73" s="10"/>
      <c r="O73" s="10"/>
      <c r="P73" s="10"/>
      <c r="Q73" s="10"/>
      <c r="R73" s="10"/>
      <c r="S73" s="10"/>
      <c r="T73" s="10"/>
      <c r="U73" s="10"/>
      <c r="V73" s="10"/>
      <c r="W73" s="10"/>
      <c r="X73" s="10"/>
      <c r="Y73" s="10"/>
      <c r="Z73" s="10"/>
      <c r="AA73" s="10"/>
      <c r="AB73" s="10"/>
    </row>
    <row r="74" spans="1:28" ht="15.75" customHeight="1" x14ac:dyDescent="0.2">
      <c r="B74" s="126"/>
      <c r="C74" s="134"/>
      <c r="D74" s="134"/>
      <c r="E74" s="134"/>
      <c r="F74" s="134"/>
      <c r="G74" s="134"/>
      <c r="H74" s="140"/>
      <c r="I74" s="134"/>
      <c r="O74" s="121"/>
    </row>
    <row r="75" spans="1:28" ht="15.75" customHeight="1" x14ac:dyDescent="0.2">
      <c r="B75" s="348" t="s">
        <v>80</v>
      </c>
      <c r="C75" s="331"/>
      <c r="D75" s="331"/>
      <c r="E75" s="331"/>
      <c r="F75" s="331"/>
      <c r="G75" s="331"/>
      <c r="H75" s="349"/>
      <c r="I75" s="141"/>
      <c r="O75" s="121"/>
    </row>
    <row r="76" spans="1:28" ht="15.75" customHeight="1" x14ac:dyDescent="0.2">
      <c r="A76" s="20"/>
      <c r="B76" s="170" t="s">
        <v>81</v>
      </c>
      <c r="C76" s="143">
        <v>0.4</v>
      </c>
      <c r="D76" s="143">
        <v>0.36</v>
      </c>
      <c r="E76" s="143">
        <v>0.34</v>
      </c>
      <c r="F76" s="143">
        <v>0.32</v>
      </c>
      <c r="G76" s="143">
        <v>0.31</v>
      </c>
      <c r="H76" s="144">
        <v>0.3</v>
      </c>
      <c r="I76" s="134"/>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0"/>
      <c r="B77" s="145"/>
      <c r="C77" s="146"/>
      <c r="D77" s="146"/>
      <c r="E77" s="146"/>
      <c r="F77" s="146"/>
      <c r="G77" s="146"/>
      <c r="H77" s="147"/>
      <c r="I77" s="148"/>
      <c r="J77" s="10"/>
      <c r="K77" s="10"/>
      <c r="L77" s="10"/>
      <c r="M77" s="10"/>
      <c r="N77" s="10"/>
      <c r="O77" s="10"/>
      <c r="P77" s="10"/>
      <c r="Q77" s="10"/>
      <c r="R77" s="10"/>
      <c r="S77" s="10"/>
      <c r="T77" s="10"/>
      <c r="U77" s="10"/>
      <c r="V77" s="10"/>
      <c r="W77" s="10"/>
      <c r="X77" s="10"/>
      <c r="Y77" s="10"/>
      <c r="Z77" s="10"/>
      <c r="AA77" s="10"/>
      <c r="AB77" s="10"/>
    </row>
    <row r="78" spans="1:28" ht="15.75" customHeight="1" x14ac:dyDescent="0.2">
      <c r="B78" s="145" t="s">
        <v>82</v>
      </c>
      <c r="C78" s="149">
        <v>0.15</v>
      </c>
      <c r="D78" s="149">
        <v>0.14000000000000001</v>
      </c>
      <c r="E78" s="149">
        <v>0.13</v>
      </c>
      <c r="F78" s="149">
        <v>0.12</v>
      </c>
      <c r="G78" s="149">
        <v>0.11</v>
      </c>
      <c r="H78" s="150">
        <v>0.11</v>
      </c>
      <c r="I78" s="134"/>
      <c r="O78" s="121"/>
    </row>
    <row r="79" spans="1:28" ht="15.75" customHeight="1" x14ac:dyDescent="0.2">
      <c r="B79" s="145"/>
      <c r="C79" s="149"/>
      <c r="D79" s="149"/>
      <c r="E79" s="149"/>
      <c r="F79" s="149"/>
      <c r="G79" s="149"/>
      <c r="H79" s="150"/>
      <c r="I79" s="134"/>
      <c r="O79" s="121"/>
    </row>
    <row r="80" spans="1:28" ht="15.75" customHeight="1" x14ac:dyDescent="0.2">
      <c r="B80" s="145" t="s">
        <v>83</v>
      </c>
      <c r="C80" s="149">
        <v>0.15</v>
      </c>
      <c r="D80" s="149">
        <v>0.14000000000000001</v>
      </c>
      <c r="E80" s="149">
        <v>0.14000000000000001</v>
      </c>
      <c r="F80" s="149">
        <v>0.13</v>
      </c>
      <c r="G80" s="149">
        <v>0.13</v>
      </c>
      <c r="H80" s="150">
        <v>0.13</v>
      </c>
      <c r="I80" s="134"/>
      <c r="O80" s="121"/>
    </row>
    <row r="81" spans="1:28" ht="15.75" customHeight="1" x14ac:dyDescent="0.2">
      <c r="B81" s="145"/>
      <c r="C81" s="149"/>
      <c r="D81" s="149"/>
      <c r="E81" s="149"/>
      <c r="F81" s="149"/>
      <c r="G81" s="149"/>
      <c r="H81" s="150"/>
      <c r="I81" s="134"/>
      <c r="O81" s="121"/>
    </row>
    <row r="82" spans="1:28" ht="15.75" customHeight="1" x14ac:dyDescent="0.2">
      <c r="B82" s="145" t="s">
        <v>84</v>
      </c>
      <c r="C82" s="149">
        <v>0.05</v>
      </c>
      <c r="D82" s="149">
        <v>0.05</v>
      </c>
      <c r="E82" s="149">
        <v>0.05</v>
      </c>
      <c r="F82" s="149">
        <v>0.05</v>
      </c>
      <c r="G82" s="149">
        <v>0.05</v>
      </c>
      <c r="H82" s="150">
        <v>0.05</v>
      </c>
      <c r="I82" s="134"/>
      <c r="O82" s="121"/>
    </row>
    <row r="83" spans="1:28" ht="15.75" customHeight="1" x14ac:dyDescent="0.2">
      <c r="B83" s="145"/>
      <c r="C83" s="149"/>
      <c r="D83" s="149"/>
      <c r="E83" s="149"/>
      <c r="F83" s="149"/>
      <c r="G83" s="149"/>
      <c r="H83" s="150"/>
      <c r="I83" s="134"/>
      <c r="O83" s="121"/>
    </row>
    <row r="84" spans="1:28" ht="14.25" customHeight="1" x14ac:dyDescent="0.2">
      <c r="A84" s="20"/>
      <c r="B84" s="151" t="s">
        <v>85</v>
      </c>
      <c r="C84" s="149">
        <v>0.05</v>
      </c>
      <c r="D84" s="149">
        <v>0.05</v>
      </c>
      <c r="E84" s="149">
        <v>0.05</v>
      </c>
      <c r="F84" s="149">
        <v>0.05</v>
      </c>
      <c r="G84" s="149">
        <v>0.05</v>
      </c>
      <c r="H84" s="150">
        <v>0.05</v>
      </c>
      <c r="I84" s="134"/>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51"/>
      <c r="C85" s="149"/>
      <c r="D85" s="149"/>
      <c r="E85" s="149"/>
      <c r="F85" s="149"/>
      <c r="G85" s="149"/>
      <c r="H85" s="150"/>
      <c r="I85" s="134"/>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45" t="s">
        <v>86</v>
      </c>
      <c r="C86" s="149">
        <v>0.03</v>
      </c>
      <c r="D86" s="149">
        <v>0.04</v>
      </c>
      <c r="E86" s="149">
        <v>0.04</v>
      </c>
      <c r="F86" s="149">
        <v>0.05</v>
      </c>
      <c r="G86" s="149">
        <v>7.0000000000000007E-2</v>
      </c>
      <c r="H86" s="150">
        <v>7.0000000000000007E-2</v>
      </c>
      <c r="I86" s="134"/>
      <c r="O86" s="121"/>
    </row>
    <row r="87" spans="1:28" ht="15.75" customHeight="1" x14ac:dyDescent="0.2">
      <c r="B87" s="145"/>
      <c r="C87" s="149"/>
      <c r="D87" s="149"/>
      <c r="E87" s="149"/>
      <c r="F87" s="149"/>
      <c r="G87" s="149"/>
      <c r="H87" s="150"/>
      <c r="I87" s="134"/>
      <c r="O87" s="121"/>
    </row>
    <row r="88" spans="1:28" ht="15.75" customHeight="1" x14ac:dyDescent="0.2">
      <c r="B88" s="145" t="s">
        <v>87</v>
      </c>
      <c r="C88" s="149">
        <v>0.04</v>
      </c>
      <c r="D88" s="149">
        <v>0.04</v>
      </c>
      <c r="E88" s="149">
        <v>0.05</v>
      </c>
      <c r="F88" s="149">
        <v>0.06</v>
      </c>
      <c r="G88" s="149">
        <v>0.06</v>
      </c>
      <c r="H88" s="150">
        <v>7.0000000000000007E-2</v>
      </c>
      <c r="I88" s="134"/>
      <c r="O88" s="121"/>
    </row>
    <row r="89" spans="1:28" ht="15.75" customHeight="1" x14ac:dyDescent="0.2">
      <c r="B89" s="126"/>
      <c r="C89" s="149"/>
      <c r="D89" s="149"/>
      <c r="E89" s="149"/>
      <c r="F89" s="149"/>
      <c r="G89" s="149"/>
      <c r="H89" s="150"/>
      <c r="I89" s="134"/>
      <c r="O89" s="121"/>
    </row>
    <row r="90" spans="1:28" ht="15.75" customHeight="1" x14ac:dyDescent="0.2">
      <c r="B90" s="126" t="s">
        <v>88</v>
      </c>
      <c r="C90" s="149">
        <v>0.04</v>
      </c>
      <c r="D90" s="149">
        <v>0.04</v>
      </c>
      <c r="E90" s="149">
        <v>0.04</v>
      </c>
      <c r="F90" s="149">
        <v>0.05</v>
      </c>
      <c r="G90" s="149">
        <v>0.05</v>
      </c>
      <c r="H90" s="150">
        <v>0.05</v>
      </c>
      <c r="I90" s="134"/>
      <c r="O90" s="121"/>
    </row>
    <row r="91" spans="1:28" ht="15.75" customHeight="1" x14ac:dyDescent="0.2">
      <c r="B91" s="126"/>
      <c r="C91" s="149"/>
      <c r="D91" s="149"/>
      <c r="E91" s="149"/>
      <c r="F91" s="149"/>
      <c r="G91" s="149"/>
      <c r="H91" s="150"/>
      <c r="I91" s="134"/>
      <c r="O91" s="121"/>
    </row>
    <row r="92" spans="1:28" ht="15.75" customHeight="1" x14ac:dyDescent="0.2">
      <c r="B92" s="126" t="s">
        <v>89</v>
      </c>
      <c r="C92" s="149">
        <v>0.06</v>
      </c>
      <c r="D92" s="149">
        <v>0.06</v>
      </c>
      <c r="E92" s="149">
        <v>0.06</v>
      </c>
      <c r="F92" s="149">
        <v>0.06</v>
      </c>
      <c r="G92" s="149">
        <v>0.05</v>
      </c>
      <c r="H92" s="150">
        <v>0.05</v>
      </c>
      <c r="I92" s="134"/>
      <c r="O92" s="121"/>
    </row>
    <row r="93" spans="1:28" ht="15.75" customHeight="1" x14ac:dyDescent="0.2">
      <c r="B93" s="126"/>
      <c r="C93" s="149"/>
      <c r="D93" s="149"/>
      <c r="E93" s="149"/>
      <c r="F93" s="149"/>
      <c r="G93" s="149"/>
      <c r="H93" s="150"/>
      <c r="I93" s="134"/>
      <c r="O93" s="121"/>
    </row>
    <row r="94" spans="1:28" ht="15.75" customHeight="1" x14ac:dyDescent="0.2">
      <c r="B94" s="126" t="s">
        <v>90</v>
      </c>
      <c r="C94" s="149">
        <v>0.03</v>
      </c>
      <c r="D94" s="149">
        <v>0.04</v>
      </c>
      <c r="E94" s="149">
        <v>0.05</v>
      </c>
      <c r="F94" s="149">
        <v>0.06</v>
      </c>
      <c r="G94" s="149">
        <v>7.0000000000000007E-2</v>
      </c>
      <c r="H94" s="150">
        <v>7.0000000000000007E-2</v>
      </c>
      <c r="I94" s="134"/>
      <c r="O94" s="121"/>
    </row>
    <row r="95" spans="1:28" ht="15.75" customHeight="1" x14ac:dyDescent="0.2">
      <c r="B95" s="126"/>
      <c r="C95" s="149"/>
      <c r="D95" s="149"/>
      <c r="E95" s="149"/>
      <c r="F95" s="149"/>
      <c r="G95" s="149"/>
      <c r="H95" s="150"/>
      <c r="I95" s="134"/>
      <c r="O95" s="121"/>
    </row>
    <row r="96" spans="1:28" ht="15.75" customHeight="1" x14ac:dyDescent="0.2">
      <c r="B96" s="126" t="s">
        <v>91</v>
      </c>
      <c r="C96" s="149">
        <v>0</v>
      </c>
      <c r="D96" s="149">
        <v>0.04</v>
      </c>
      <c r="E96" s="149">
        <v>0.05</v>
      </c>
      <c r="F96" s="149">
        <v>0.05</v>
      </c>
      <c r="G96" s="149">
        <v>0.05</v>
      </c>
      <c r="H96" s="150">
        <v>0.05</v>
      </c>
      <c r="I96" s="134"/>
      <c r="O96" s="121"/>
    </row>
    <row r="97" spans="1:28" ht="15.75" customHeight="1" x14ac:dyDescent="0.2">
      <c r="B97" s="152" t="s">
        <v>92</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21"/>
    </row>
    <row r="98" spans="1:28" ht="15.75" customHeight="1" x14ac:dyDescent="0.2">
      <c r="B98" s="155"/>
      <c r="C98" s="134"/>
      <c r="D98" s="134"/>
      <c r="E98" s="134"/>
      <c r="F98" s="134"/>
      <c r="G98" s="134"/>
      <c r="H98" s="140"/>
      <c r="I98" s="134"/>
      <c r="O98" s="121"/>
    </row>
    <row r="99" spans="1:28" ht="15.75" customHeight="1" x14ac:dyDescent="0.2">
      <c r="B99" s="156" t="s">
        <v>93</v>
      </c>
      <c r="C99" s="350" t="s">
        <v>94</v>
      </c>
      <c r="D99" s="340"/>
      <c r="E99" s="340"/>
      <c r="F99" s="340"/>
      <c r="G99" s="340"/>
      <c r="H99" s="351"/>
      <c r="I99" s="134"/>
      <c r="O99" s="121"/>
    </row>
    <row r="100" spans="1:28" ht="15.75" customHeight="1" x14ac:dyDescent="0.25">
      <c r="B100" s="16"/>
      <c r="C100" s="159"/>
      <c r="D100" s="159"/>
      <c r="E100" s="159"/>
      <c r="F100" s="159"/>
      <c r="G100" s="159"/>
      <c r="H100" s="159"/>
      <c r="I100" s="159"/>
      <c r="O100" s="121"/>
    </row>
    <row r="101" spans="1:28" ht="15.75" customHeight="1" x14ac:dyDescent="0.3">
      <c r="A101" s="8"/>
      <c r="B101" s="345" t="s">
        <v>100</v>
      </c>
      <c r="C101" s="346"/>
      <c r="D101" s="346"/>
      <c r="E101" s="346"/>
      <c r="F101" s="346"/>
      <c r="G101" s="346"/>
      <c r="H101" s="347"/>
      <c r="I101" s="122"/>
      <c r="J101" s="8"/>
      <c r="K101" s="8"/>
      <c r="L101" s="8"/>
      <c r="M101" s="8"/>
      <c r="N101" s="8"/>
      <c r="O101" s="8"/>
      <c r="P101" s="8"/>
      <c r="Q101" s="8"/>
      <c r="R101" s="8"/>
      <c r="S101" s="8"/>
      <c r="T101" s="8"/>
      <c r="U101" s="8"/>
      <c r="V101" s="8"/>
      <c r="W101" s="8"/>
      <c r="X101" s="8"/>
      <c r="Y101" s="8"/>
      <c r="Z101" s="8"/>
      <c r="AA101" s="8"/>
      <c r="AB101" s="8"/>
    </row>
    <row r="102" spans="1:28" ht="15" customHeight="1" x14ac:dyDescent="0.25">
      <c r="A102" s="10"/>
      <c r="B102" s="160" t="s">
        <v>101</v>
      </c>
      <c r="C102" s="124"/>
      <c r="D102" s="124"/>
      <c r="E102" s="124"/>
      <c r="F102" s="124"/>
      <c r="G102" s="124"/>
      <c r="H102" s="125"/>
      <c r="I102" s="124"/>
      <c r="J102" s="10"/>
      <c r="K102" s="10"/>
      <c r="L102" s="10"/>
      <c r="M102" s="10"/>
      <c r="N102" s="10"/>
      <c r="O102" s="10"/>
      <c r="P102" s="10"/>
      <c r="Q102" s="10"/>
      <c r="R102" s="10"/>
      <c r="S102" s="10"/>
      <c r="T102" s="10"/>
      <c r="U102" s="10"/>
      <c r="V102" s="10"/>
      <c r="W102" s="10"/>
      <c r="X102" s="10"/>
      <c r="Y102" s="10"/>
      <c r="Z102" s="10"/>
      <c r="AA102" s="10"/>
      <c r="AB102" s="10"/>
    </row>
    <row r="103" spans="1:28" ht="15.75" customHeight="1" x14ac:dyDescent="0.2">
      <c r="A103" s="17"/>
      <c r="B103" s="126" t="s">
        <v>76</v>
      </c>
      <c r="C103" s="161">
        <v>25000</v>
      </c>
      <c r="D103" s="161">
        <v>35000</v>
      </c>
      <c r="E103" s="161">
        <v>45000</v>
      </c>
      <c r="F103" s="161">
        <v>55000</v>
      </c>
      <c r="G103" s="161">
        <v>85000</v>
      </c>
      <c r="H103" s="162">
        <v>125000</v>
      </c>
      <c r="I103" s="124"/>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25">
      <c r="A104" s="10"/>
      <c r="B104" s="126"/>
      <c r="C104" s="129"/>
      <c r="D104" s="129"/>
      <c r="E104" s="129"/>
      <c r="F104" s="129"/>
      <c r="G104" s="129"/>
      <c r="H104" s="130"/>
      <c r="I104" s="124"/>
      <c r="J104" s="10"/>
      <c r="K104" s="10"/>
      <c r="L104" s="10"/>
      <c r="M104" s="10"/>
      <c r="N104" s="10"/>
      <c r="O104" s="10"/>
      <c r="P104" s="10"/>
      <c r="Q104" s="10"/>
      <c r="R104" s="10"/>
      <c r="S104" s="10"/>
      <c r="T104" s="10"/>
      <c r="U104" s="10"/>
      <c r="V104" s="10"/>
      <c r="W104" s="10"/>
      <c r="X104" s="10"/>
      <c r="Y104" s="10"/>
      <c r="Z104" s="10"/>
      <c r="AA104" s="10"/>
      <c r="AB104" s="10"/>
    </row>
    <row r="105" spans="1:28" ht="15.75" customHeight="1" x14ac:dyDescent="0.2">
      <c r="A105" s="20"/>
      <c r="B105" s="131" t="s">
        <v>77</v>
      </c>
      <c r="C105" s="149">
        <v>0.1</v>
      </c>
      <c r="D105" s="149">
        <v>0.1</v>
      </c>
      <c r="E105" s="149">
        <v>0.1</v>
      </c>
      <c r="F105" s="149">
        <v>0.1</v>
      </c>
      <c r="G105" s="149">
        <v>0.1</v>
      </c>
      <c r="H105" s="150">
        <v>0.1</v>
      </c>
      <c r="I105" s="134"/>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0"/>
      <c r="B106" s="131" t="s">
        <v>102</v>
      </c>
      <c r="C106" s="163" t="s">
        <v>10</v>
      </c>
      <c r="D106" s="164" t="s">
        <v>79</v>
      </c>
      <c r="E106" s="165"/>
      <c r="F106" s="166"/>
      <c r="G106" s="166"/>
      <c r="H106" s="167" t="s">
        <v>10</v>
      </c>
      <c r="I106" s="148"/>
      <c r="J106" s="10"/>
      <c r="K106" s="10"/>
      <c r="L106" s="10"/>
      <c r="M106" s="10"/>
      <c r="N106" s="10"/>
      <c r="O106" s="10"/>
      <c r="P106" s="10"/>
      <c r="Q106" s="10"/>
      <c r="R106" s="10"/>
      <c r="S106" s="10"/>
      <c r="T106" s="10"/>
      <c r="U106" s="10"/>
      <c r="V106" s="10"/>
      <c r="W106" s="10"/>
      <c r="X106" s="10"/>
      <c r="Y106" s="10"/>
      <c r="Z106" s="10"/>
      <c r="AA106" s="10"/>
      <c r="AB106" s="10"/>
    </row>
    <row r="107" spans="1:28" ht="15.75" customHeight="1" x14ac:dyDescent="0.2">
      <c r="B107" s="126"/>
      <c r="C107" s="134"/>
      <c r="D107" s="134"/>
      <c r="E107" s="134"/>
      <c r="F107" s="134"/>
      <c r="G107" s="134"/>
      <c r="H107" s="140"/>
      <c r="I107" s="134"/>
      <c r="O107" s="121"/>
    </row>
    <row r="108" spans="1:28" ht="15.75" customHeight="1" x14ac:dyDescent="0.2">
      <c r="B108" s="348" t="s">
        <v>80</v>
      </c>
      <c r="C108" s="331"/>
      <c r="D108" s="331"/>
      <c r="E108" s="331"/>
      <c r="F108" s="331"/>
      <c r="G108" s="331"/>
      <c r="H108" s="349"/>
      <c r="I108" s="141"/>
      <c r="O108" s="121"/>
    </row>
    <row r="109" spans="1:28" ht="15.75" customHeight="1" x14ac:dyDescent="0.2">
      <c r="A109" s="20"/>
      <c r="B109" s="170" t="s">
        <v>81</v>
      </c>
      <c r="C109" s="143">
        <v>0.4</v>
      </c>
      <c r="D109" s="143">
        <v>0.39</v>
      </c>
      <c r="E109" s="143">
        <v>0.39</v>
      </c>
      <c r="F109" s="143">
        <v>0.36</v>
      </c>
      <c r="G109" s="143">
        <v>0.34</v>
      </c>
      <c r="H109" s="144">
        <v>0.3</v>
      </c>
      <c r="I109" s="134"/>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0"/>
      <c r="B110" s="145"/>
      <c r="C110" s="146"/>
      <c r="D110" s="146"/>
      <c r="E110" s="146"/>
      <c r="F110" s="146"/>
      <c r="G110" s="146"/>
      <c r="H110" s="147"/>
      <c r="I110" s="148"/>
      <c r="J110" s="10"/>
      <c r="K110" s="10"/>
      <c r="L110" s="10"/>
      <c r="M110" s="10"/>
      <c r="N110" s="10"/>
      <c r="O110" s="10"/>
      <c r="P110" s="10"/>
      <c r="Q110" s="10"/>
      <c r="R110" s="10"/>
      <c r="S110" s="10"/>
      <c r="T110" s="10"/>
      <c r="U110" s="10"/>
      <c r="V110" s="10"/>
      <c r="W110" s="10"/>
      <c r="X110" s="10"/>
      <c r="Y110" s="10"/>
      <c r="Z110" s="10"/>
      <c r="AA110" s="10"/>
      <c r="AB110" s="10"/>
    </row>
    <row r="111" spans="1:28" ht="15.75" customHeight="1" x14ac:dyDescent="0.2">
      <c r="B111" s="145" t="s">
        <v>82</v>
      </c>
      <c r="C111" s="149">
        <v>0.15</v>
      </c>
      <c r="D111" s="149">
        <v>0.14000000000000001</v>
      </c>
      <c r="E111" s="149">
        <v>0.14000000000000001</v>
      </c>
      <c r="F111" s="149">
        <v>0.13</v>
      </c>
      <c r="G111" s="149">
        <v>0.13</v>
      </c>
      <c r="H111" s="150">
        <v>0.12</v>
      </c>
      <c r="I111" s="134"/>
      <c r="O111" s="121"/>
    </row>
    <row r="112" spans="1:28" ht="15.75" customHeight="1" x14ac:dyDescent="0.2">
      <c r="B112" s="145"/>
      <c r="C112" s="149"/>
      <c r="D112" s="149"/>
      <c r="E112" s="149"/>
      <c r="F112" s="149"/>
      <c r="G112" s="149"/>
      <c r="H112" s="150"/>
      <c r="I112" s="134"/>
      <c r="O112" s="121"/>
    </row>
    <row r="113" spans="1:28" ht="15.75" customHeight="1" x14ac:dyDescent="0.2">
      <c r="B113" s="145" t="s">
        <v>83</v>
      </c>
      <c r="C113" s="149">
        <v>0.15</v>
      </c>
      <c r="D113" s="149">
        <v>0.14000000000000001</v>
      </c>
      <c r="E113" s="149">
        <v>0.14000000000000001</v>
      </c>
      <c r="F113" s="149">
        <v>0.13</v>
      </c>
      <c r="G113" s="149">
        <v>0.13</v>
      </c>
      <c r="H113" s="150">
        <v>0.12</v>
      </c>
      <c r="I113" s="134"/>
      <c r="O113" s="121"/>
    </row>
    <row r="114" spans="1:28" ht="15.75" customHeight="1" x14ac:dyDescent="0.2">
      <c r="B114" s="145"/>
      <c r="C114" s="149"/>
      <c r="D114" s="149"/>
      <c r="E114" s="149"/>
      <c r="F114" s="149"/>
      <c r="G114" s="149"/>
      <c r="H114" s="150"/>
      <c r="I114" s="134"/>
      <c r="O114" s="121"/>
    </row>
    <row r="115" spans="1:28" ht="15.75" customHeight="1" x14ac:dyDescent="0.2">
      <c r="B115" s="145" t="s">
        <v>84</v>
      </c>
      <c r="C115" s="149">
        <v>0.03</v>
      </c>
      <c r="D115" s="149">
        <v>0.03</v>
      </c>
      <c r="E115" s="149">
        <v>0.04</v>
      </c>
      <c r="F115" s="149">
        <v>0.04</v>
      </c>
      <c r="G115" s="149">
        <v>0.05</v>
      </c>
      <c r="H115" s="150">
        <v>0.05</v>
      </c>
      <c r="I115" s="134"/>
      <c r="O115" s="121"/>
    </row>
    <row r="116" spans="1:28" ht="15.75" customHeight="1" x14ac:dyDescent="0.2">
      <c r="B116" s="145"/>
      <c r="C116" s="149"/>
      <c r="D116" s="149"/>
      <c r="E116" s="149"/>
      <c r="F116" s="149"/>
      <c r="G116" s="149"/>
      <c r="H116" s="150"/>
      <c r="I116" s="134"/>
      <c r="O116" s="121"/>
    </row>
    <row r="117" spans="1:28" ht="14.25" customHeight="1" x14ac:dyDescent="0.2">
      <c r="A117" s="20"/>
      <c r="B117" s="151" t="s">
        <v>85</v>
      </c>
      <c r="C117" s="149">
        <v>0.05</v>
      </c>
      <c r="D117" s="149">
        <v>0.05</v>
      </c>
      <c r="E117" s="149">
        <v>0.05</v>
      </c>
      <c r="F117" s="149">
        <v>0.05</v>
      </c>
      <c r="G117" s="149">
        <v>0.05</v>
      </c>
      <c r="H117" s="150">
        <v>0.05</v>
      </c>
      <c r="I117" s="134"/>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51"/>
      <c r="C118" s="149"/>
      <c r="D118" s="149"/>
      <c r="E118" s="149"/>
      <c r="F118" s="149"/>
      <c r="G118" s="149"/>
      <c r="H118" s="150"/>
      <c r="I118" s="134"/>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45" t="s">
        <v>86</v>
      </c>
      <c r="C119" s="149">
        <v>0.03</v>
      </c>
      <c r="D119" s="149">
        <v>0.04</v>
      </c>
      <c r="E119" s="149">
        <v>0.04</v>
      </c>
      <c r="F119" s="149">
        <v>0.06</v>
      </c>
      <c r="G119" s="149">
        <v>0.06</v>
      </c>
      <c r="H119" s="150">
        <v>0.06</v>
      </c>
      <c r="I119" s="134"/>
      <c r="O119" s="121"/>
    </row>
    <row r="120" spans="1:28" ht="15.75" customHeight="1" x14ac:dyDescent="0.2">
      <c r="B120" s="145"/>
      <c r="C120" s="149"/>
      <c r="D120" s="149"/>
      <c r="E120" s="149"/>
      <c r="F120" s="149"/>
      <c r="G120" s="149"/>
      <c r="H120" s="150"/>
      <c r="I120" s="134"/>
      <c r="O120" s="121"/>
    </row>
    <row r="121" spans="1:28" ht="15.75" customHeight="1" x14ac:dyDescent="0.2">
      <c r="B121" s="145" t="s">
        <v>87</v>
      </c>
      <c r="C121" s="149">
        <v>0.05</v>
      </c>
      <c r="D121" s="149">
        <v>0.05</v>
      </c>
      <c r="E121" s="149">
        <v>0.05</v>
      </c>
      <c r="F121" s="149">
        <v>0.06</v>
      </c>
      <c r="G121" s="149">
        <v>7.0000000000000007E-2</v>
      </c>
      <c r="H121" s="150">
        <v>7.0000000000000007E-2</v>
      </c>
      <c r="I121" s="134"/>
      <c r="O121" s="121"/>
    </row>
    <row r="122" spans="1:28" ht="15.75" customHeight="1" x14ac:dyDescent="0.2">
      <c r="B122" s="126"/>
      <c r="C122" s="149"/>
      <c r="D122" s="149"/>
      <c r="E122" s="149"/>
      <c r="F122" s="149"/>
      <c r="G122" s="149"/>
      <c r="H122" s="150"/>
      <c r="I122" s="134"/>
      <c r="O122" s="121"/>
    </row>
    <row r="123" spans="1:28" ht="15.75" customHeight="1" x14ac:dyDescent="0.2">
      <c r="B123" s="126" t="s">
        <v>88</v>
      </c>
      <c r="C123" s="149">
        <v>0.05</v>
      </c>
      <c r="D123" s="149">
        <v>0.05</v>
      </c>
      <c r="E123" s="149">
        <v>0.05</v>
      </c>
      <c r="F123" s="149">
        <v>0.05</v>
      </c>
      <c r="G123" s="149">
        <v>0.05</v>
      </c>
      <c r="H123" s="150">
        <v>0.05</v>
      </c>
      <c r="I123" s="134"/>
      <c r="O123" s="121"/>
    </row>
    <row r="124" spans="1:28" ht="15.75" customHeight="1" x14ac:dyDescent="0.2">
      <c r="B124" s="126"/>
      <c r="C124" s="149"/>
      <c r="D124" s="149"/>
      <c r="E124" s="149"/>
      <c r="F124" s="149"/>
      <c r="G124" s="149"/>
      <c r="H124" s="150"/>
      <c r="I124" s="134"/>
      <c r="O124" s="121"/>
    </row>
    <row r="125" spans="1:28" ht="15.75" customHeight="1" x14ac:dyDescent="0.2">
      <c r="B125" s="126" t="s">
        <v>89</v>
      </c>
      <c r="C125" s="149">
        <v>0.06</v>
      </c>
      <c r="D125" s="149">
        <v>7.0000000000000007E-2</v>
      </c>
      <c r="E125" s="149">
        <v>0.06</v>
      </c>
      <c r="F125" s="149">
        <v>0.06</v>
      </c>
      <c r="G125" s="149">
        <v>0.06</v>
      </c>
      <c r="H125" s="150">
        <v>0.06</v>
      </c>
      <c r="I125" s="134"/>
      <c r="O125" s="121"/>
    </row>
    <row r="126" spans="1:28" ht="15.75" customHeight="1" x14ac:dyDescent="0.2">
      <c r="B126" s="126"/>
      <c r="C126" s="149"/>
      <c r="D126" s="149"/>
      <c r="E126" s="149"/>
      <c r="F126" s="149"/>
      <c r="G126" s="149"/>
      <c r="H126" s="150"/>
      <c r="I126" s="134"/>
      <c r="O126" s="121"/>
    </row>
    <row r="127" spans="1:28" ht="15.75" customHeight="1" x14ac:dyDescent="0.2">
      <c r="B127" s="126" t="s">
        <v>90</v>
      </c>
      <c r="C127" s="149">
        <v>0.03</v>
      </c>
      <c r="D127" s="149">
        <v>0.04</v>
      </c>
      <c r="E127" s="149">
        <v>0.04</v>
      </c>
      <c r="F127" s="149">
        <v>0.06</v>
      </c>
      <c r="G127" s="149">
        <v>0.06</v>
      </c>
      <c r="H127" s="150">
        <v>0.06</v>
      </c>
      <c r="I127" s="134"/>
      <c r="O127" s="121"/>
    </row>
    <row r="128" spans="1:28" ht="15.75" customHeight="1" x14ac:dyDescent="0.2">
      <c r="B128" s="126"/>
      <c r="C128" s="149"/>
      <c r="D128" s="149"/>
      <c r="E128" s="149"/>
      <c r="F128" s="149"/>
      <c r="G128" s="149"/>
      <c r="H128" s="150"/>
      <c r="I128" s="134"/>
      <c r="O128" s="121"/>
    </row>
    <row r="129" spans="1:28" ht="15.75" customHeight="1" x14ac:dyDescent="0.2">
      <c r="B129" s="126" t="s">
        <v>91</v>
      </c>
      <c r="C129" s="149">
        <v>0</v>
      </c>
      <c r="D129" s="149">
        <v>0</v>
      </c>
      <c r="E129" s="149">
        <v>0</v>
      </c>
      <c r="F129" s="149">
        <v>0</v>
      </c>
      <c r="G129" s="149">
        <v>0</v>
      </c>
      <c r="H129" s="150">
        <v>0.06</v>
      </c>
      <c r="I129" s="134"/>
      <c r="O129" s="121"/>
    </row>
    <row r="130" spans="1:28" ht="15.75" customHeight="1" x14ac:dyDescent="0.2">
      <c r="B130" s="152" t="s">
        <v>92</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21"/>
    </row>
    <row r="131" spans="1:28" ht="15.75" customHeight="1" x14ac:dyDescent="0.2">
      <c r="B131" s="155"/>
      <c r="C131" s="134"/>
      <c r="D131" s="134"/>
      <c r="E131" s="134"/>
      <c r="F131" s="134"/>
      <c r="G131" s="134"/>
      <c r="H131" s="140"/>
      <c r="I131" s="134"/>
      <c r="O131" s="121"/>
    </row>
    <row r="132" spans="1:28" ht="15.75" customHeight="1" x14ac:dyDescent="0.2">
      <c r="B132" s="156" t="s">
        <v>93</v>
      </c>
      <c r="C132" s="350" t="s">
        <v>94</v>
      </c>
      <c r="D132" s="340"/>
      <c r="E132" s="340"/>
      <c r="F132" s="340"/>
      <c r="G132" s="340"/>
      <c r="H132" s="351"/>
      <c r="I132" s="134"/>
      <c r="O132" s="121"/>
    </row>
    <row r="133" spans="1:28" ht="15.75" customHeight="1" x14ac:dyDescent="0.25">
      <c r="A133" s="111"/>
      <c r="B133" s="171"/>
      <c r="C133" s="122"/>
      <c r="D133" s="122"/>
      <c r="E133" s="122"/>
      <c r="F133" s="122"/>
      <c r="G133" s="122"/>
      <c r="H133" s="122"/>
      <c r="I133" s="122"/>
      <c r="J133" s="111"/>
      <c r="K133" s="111"/>
      <c r="L133" s="111"/>
      <c r="M133" s="111"/>
      <c r="N133" s="111"/>
      <c r="O133" s="111"/>
      <c r="P133" s="111"/>
      <c r="Q133" s="111"/>
      <c r="R133" s="111"/>
      <c r="S133" s="111"/>
      <c r="T133" s="111"/>
      <c r="U133" s="111"/>
      <c r="V133" s="111"/>
      <c r="W133" s="111"/>
      <c r="X133" s="111"/>
      <c r="Y133" s="111"/>
      <c r="Z133" s="111"/>
      <c r="AA133" s="111"/>
      <c r="AB133" s="111"/>
    </row>
    <row r="134" spans="1:28" ht="15.75" customHeight="1" x14ac:dyDescent="0.3">
      <c r="A134" s="8"/>
      <c r="B134" s="345" t="s">
        <v>100</v>
      </c>
      <c r="C134" s="346"/>
      <c r="D134" s="346"/>
      <c r="E134" s="346"/>
      <c r="F134" s="346"/>
      <c r="G134" s="346"/>
      <c r="H134" s="347"/>
      <c r="I134" s="122"/>
      <c r="J134" s="8"/>
      <c r="K134" s="8"/>
      <c r="L134" s="8"/>
      <c r="M134" s="8"/>
      <c r="N134" s="8"/>
      <c r="O134" s="8"/>
      <c r="P134" s="8"/>
      <c r="Q134" s="8"/>
      <c r="R134" s="8"/>
      <c r="S134" s="8"/>
      <c r="T134" s="8"/>
      <c r="U134" s="8"/>
      <c r="V134" s="8"/>
      <c r="W134" s="8"/>
      <c r="X134" s="8"/>
      <c r="Y134" s="8"/>
      <c r="Z134" s="8"/>
      <c r="AA134" s="8"/>
      <c r="AB134" s="8"/>
    </row>
    <row r="135" spans="1:28" ht="15" customHeight="1" x14ac:dyDescent="0.25">
      <c r="A135" s="10"/>
      <c r="B135" s="160" t="s">
        <v>103</v>
      </c>
      <c r="C135" s="172"/>
      <c r="D135" s="173"/>
      <c r="E135" s="124"/>
      <c r="F135" s="173"/>
      <c r="G135" s="124"/>
      <c r="H135" s="125"/>
      <c r="I135" s="124"/>
      <c r="J135" s="10"/>
      <c r="K135" s="10"/>
      <c r="L135" s="10"/>
      <c r="M135" s="10"/>
      <c r="N135" s="10"/>
      <c r="O135" s="10"/>
      <c r="P135" s="10"/>
      <c r="Q135" s="10"/>
      <c r="R135" s="10"/>
      <c r="S135" s="10"/>
      <c r="T135" s="10"/>
      <c r="U135" s="10"/>
      <c r="V135" s="10"/>
      <c r="W135" s="10"/>
      <c r="X135" s="10"/>
      <c r="Y135" s="10"/>
      <c r="Z135" s="10"/>
      <c r="AA135" s="10"/>
      <c r="AB135" s="10"/>
    </row>
    <row r="136" spans="1:28" ht="15.75" customHeight="1" x14ac:dyDescent="0.2">
      <c r="A136" s="17"/>
      <c r="B136" s="126" t="s">
        <v>76</v>
      </c>
      <c r="C136" s="161">
        <v>25000</v>
      </c>
      <c r="D136" s="161">
        <v>35000</v>
      </c>
      <c r="E136" s="161">
        <v>45000</v>
      </c>
      <c r="F136" s="161">
        <v>55000</v>
      </c>
      <c r="G136" s="161">
        <v>85000</v>
      </c>
      <c r="H136" s="162">
        <v>125000</v>
      </c>
      <c r="I136" s="124"/>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25">
      <c r="A137" s="10"/>
      <c r="B137" s="126"/>
      <c r="C137" s="129"/>
      <c r="D137" s="129"/>
      <c r="E137" s="129"/>
      <c r="F137" s="129"/>
      <c r="G137" s="129"/>
      <c r="H137" s="130"/>
      <c r="I137" s="124"/>
      <c r="J137" s="10"/>
      <c r="K137" s="10"/>
      <c r="L137" s="10"/>
      <c r="M137" s="10"/>
      <c r="N137" s="10"/>
      <c r="O137" s="10"/>
      <c r="P137" s="10"/>
      <c r="Q137" s="10"/>
      <c r="R137" s="10"/>
      <c r="S137" s="10"/>
      <c r="T137" s="10"/>
      <c r="U137" s="10"/>
      <c r="V137" s="10"/>
      <c r="W137" s="10"/>
      <c r="X137" s="10"/>
      <c r="Y137" s="10"/>
      <c r="Z137" s="10"/>
      <c r="AA137" s="10"/>
      <c r="AB137" s="10"/>
    </row>
    <row r="138" spans="1:28" ht="15.75" customHeight="1" x14ac:dyDescent="0.2">
      <c r="A138" s="20"/>
      <c r="B138" s="131" t="s">
        <v>77</v>
      </c>
      <c r="C138" s="149">
        <v>0.1</v>
      </c>
      <c r="D138" s="149">
        <v>0.1</v>
      </c>
      <c r="E138" s="149">
        <v>0.1</v>
      </c>
      <c r="F138" s="149">
        <v>0.1</v>
      </c>
      <c r="G138" s="149">
        <v>0.1</v>
      </c>
      <c r="H138" s="150">
        <v>0.1</v>
      </c>
      <c r="I138" s="134"/>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0"/>
      <c r="B139" s="131" t="s">
        <v>104</v>
      </c>
      <c r="C139" s="163" t="s">
        <v>10</v>
      </c>
      <c r="D139" s="164" t="s">
        <v>79</v>
      </c>
      <c r="E139" s="165"/>
      <c r="F139" s="166"/>
      <c r="G139" s="166"/>
      <c r="H139" s="167" t="s">
        <v>10</v>
      </c>
      <c r="I139" s="148"/>
      <c r="J139" s="10"/>
      <c r="K139" s="10"/>
      <c r="L139" s="10"/>
      <c r="M139" s="10"/>
      <c r="N139" s="10"/>
      <c r="O139" s="10"/>
      <c r="P139" s="10"/>
      <c r="Q139" s="10"/>
      <c r="R139" s="10"/>
      <c r="S139" s="10"/>
      <c r="T139" s="10"/>
      <c r="U139" s="10"/>
      <c r="V139" s="10"/>
      <c r="W139" s="10"/>
      <c r="X139" s="10"/>
      <c r="Y139" s="10"/>
      <c r="Z139" s="10"/>
      <c r="AA139" s="10"/>
      <c r="AB139" s="10"/>
    </row>
    <row r="140" spans="1:28" ht="15.75" customHeight="1" x14ac:dyDescent="0.2">
      <c r="B140" s="126"/>
      <c r="C140" s="134"/>
      <c r="D140" s="134"/>
      <c r="E140" s="134"/>
      <c r="F140" s="134"/>
      <c r="G140" s="134"/>
      <c r="H140" s="140"/>
      <c r="I140" s="134"/>
      <c r="O140" s="121"/>
    </row>
    <row r="141" spans="1:28" ht="15.75" customHeight="1" x14ac:dyDescent="0.2">
      <c r="B141" s="348" t="s">
        <v>80</v>
      </c>
      <c r="C141" s="331"/>
      <c r="D141" s="331"/>
      <c r="E141" s="331"/>
      <c r="F141" s="331"/>
      <c r="G141" s="331"/>
      <c r="H141" s="349"/>
      <c r="I141" s="141"/>
      <c r="O141" s="121"/>
    </row>
    <row r="142" spans="1:28" ht="15.75" customHeight="1" x14ac:dyDescent="0.2">
      <c r="A142" s="20"/>
      <c r="B142" s="170" t="s">
        <v>81</v>
      </c>
      <c r="C142" s="143">
        <v>0.4</v>
      </c>
      <c r="D142" s="143">
        <v>0.38</v>
      </c>
      <c r="E142" s="143">
        <v>0.36</v>
      </c>
      <c r="F142" s="143">
        <v>0.34</v>
      </c>
      <c r="G142" s="143">
        <v>0.32</v>
      </c>
      <c r="H142" s="144">
        <v>0.3</v>
      </c>
      <c r="I142" s="134"/>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0"/>
      <c r="B143" s="145"/>
      <c r="C143" s="146"/>
      <c r="D143" s="146"/>
      <c r="E143" s="146"/>
      <c r="F143" s="146"/>
      <c r="G143" s="146"/>
      <c r="H143" s="147"/>
      <c r="I143" s="148"/>
      <c r="J143" s="10"/>
      <c r="K143" s="10"/>
      <c r="L143" s="10"/>
      <c r="M143" s="10"/>
      <c r="N143" s="10"/>
      <c r="O143" s="10"/>
      <c r="P143" s="10"/>
      <c r="Q143" s="10"/>
      <c r="R143" s="10"/>
      <c r="S143" s="10"/>
      <c r="T143" s="10"/>
      <c r="U143" s="10"/>
      <c r="V143" s="10"/>
      <c r="W143" s="10"/>
      <c r="X143" s="10"/>
      <c r="Y143" s="10"/>
      <c r="Z143" s="10"/>
      <c r="AA143" s="10"/>
      <c r="AB143" s="10"/>
    </row>
    <row r="144" spans="1:28" ht="15.75" customHeight="1" x14ac:dyDescent="0.2">
      <c r="B144" s="145" t="s">
        <v>82</v>
      </c>
      <c r="C144" s="149">
        <v>0.06</v>
      </c>
      <c r="D144" s="149">
        <v>0.06</v>
      </c>
      <c r="E144" s="149">
        <v>7.0000000000000007E-2</v>
      </c>
      <c r="F144" s="149">
        <v>7.0000000000000007E-2</v>
      </c>
      <c r="G144" s="149">
        <v>7.0000000000000007E-2</v>
      </c>
      <c r="H144" s="150">
        <v>7.0000000000000007E-2</v>
      </c>
      <c r="I144" s="134"/>
      <c r="O144" s="121"/>
    </row>
    <row r="145" spans="1:28" ht="15.75" customHeight="1" x14ac:dyDescent="0.2">
      <c r="B145" s="145"/>
      <c r="C145" s="149"/>
      <c r="D145" s="149"/>
      <c r="E145" s="149"/>
      <c r="F145" s="149"/>
      <c r="G145" s="149"/>
      <c r="H145" s="150"/>
      <c r="I145" s="134"/>
      <c r="O145" s="121"/>
    </row>
    <row r="146" spans="1:28" ht="15.75" customHeight="1" x14ac:dyDescent="0.2">
      <c r="B146" s="145" t="s">
        <v>83</v>
      </c>
      <c r="C146" s="149">
        <v>0.15</v>
      </c>
      <c r="D146" s="149">
        <v>0.15</v>
      </c>
      <c r="E146" s="149">
        <v>0.14000000000000001</v>
      </c>
      <c r="F146" s="149">
        <v>0.14000000000000001</v>
      </c>
      <c r="G146" s="149">
        <v>0.13</v>
      </c>
      <c r="H146" s="150">
        <v>0.13</v>
      </c>
      <c r="I146" s="134"/>
      <c r="O146" s="121"/>
    </row>
    <row r="147" spans="1:28" ht="15.75" customHeight="1" x14ac:dyDescent="0.2">
      <c r="B147" s="145"/>
      <c r="C147" s="149"/>
      <c r="D147" s="149"/>
      <c r="E147" s="149"/>
      <c r="F147" s="149"/>
      <c r="G147" s="149"/>
      <c r="H147" s="150"/>
      <c r="I147" s="134"/>
      <c r="O147" s="121"/>
    </row>
    <row r="148" spans="1:28" ht="15.75" customHeight="1" x14ac:dyDescent="0.2">
      <c r="B148" s="145" t="s">
        <v>84</v>
      </c>
      <c r="C148" s="149">
        <v>0.04</v>
      </c>
      <c r="D148" s="149">
        <v>0.04</v>
      </c>
      <c r="E148" s="149">
        <v>0.04</v>
      </c>
      <c r="F148" s="149">
        <v>0.05</v>
      </c>
      <c r="G148" s="149">
        <v>0.05</v>
      </c>
      <c r="H148" s="150">
        <v>0.05</v>
      </c>
      <c r="I148" s="134"/>
      <c r="O148" s="121"/>
    </row>
    <row r="149" spans="1:28" ht="15.75" customHeight="1" x14ac:dyDescent="0.2">
      <c r="B149" s="145"/>
      <c r="C149" s="149"/>
      <c r="D149" s="149"/>
      <c r="E149" s="149"/>
      <c r="F149" s="149"/>
      <c r="G149" s="149"/>
      <c r="H149" s="150"/>
      <c r="I149" s="134"/>
      <c r="O149" s="121"/>
    </row>
    <row r="150" spans="1:28" ht="14.25" customHeight="1" x14ac:dyDescent="0.2">
      <c r="A150" s="20"/>
      <c r="B150" s="151" t="s">
        <v>85</v>
      </c>
      <c r="C150" s="149">
        <v>0.05</v>
      </c>
      <c r="D150" s="149">
        <v>0.05</v>
      </c>
      <c r="E150" s="149">
        <v>0.05</v>
      </c>
      <c r="F150" s="149">
        <v>0.05</v>
      </c>
      <c r="G150" s="149">
        <v>0.05</v>
      </c>
      <c r="H150" s="150">
        <v>0.05</v>
      </c>
      <c r="I150" s="134"/>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51"/>
      <c r="C151" s="149"/>
      <c r="D151" s="149"/>
      <c r="E151" s="149"/>
      <c r="F151" s="149"/>
      <c r="G151" s="149"/>
      <c r="H151" s="150"/>
      <c r="I151" s="134"/>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45" t="s">
        <v>86</v>
      </c>
      <c r="C152" s="149">
        <v>0.06</v>
      </c>
      <c r="D152" s="149">
        <v>0.06</v>
      </c>
      <c r="E152" s="149">
        <v>7.0000000000000007E-2</v>
      </c>
      <c r="F152" s="149">
        <v>7.0000000000000007E-2</v>
      </c>
      <c r="G152" s="149">
        <v>0.08</v>
      </c>
      <c r="H152" s="150">
        <v>0.09</v>
      </c>
      <c r="I152" s="134"/>
      <c r="O152" s="121"/>
    </row>
    <row r="153" spans="1:28" ht="15.75" customHeight="1" x14ac:dyDescent="0.2">
      <c r="B153" s="145"/>
      <c r="C153" s="149"/>
      <c r="D153" s="149"/>
      <c r="E153" s="149"/>
      <c r="F153" s="149"/>
      <c r="G153" s="149"/>
      <c r="H153" s="150"/>
      <c r="I153" s="134"/>
      <c r="O153" s="121"/>
    </row>
    <row r="154" spans="1:28" ht="15.75" customHeight="1" x14ac:dyDescent="0.2">
      <c r="B154" s="145" t="s">
        <v>87</v>
      </c>
      <c r="C154" s="149">
        <v>0.05</v>
      </c>
      <c r="D154" s="149">
        <v>0.06</v>
      </c>
      <c r="E154" s="149">
        <v>0.06</v>
      </c>
      <c r="F154" s="149">
        <v>7.0000000000000007E-2</v>
      </c>
      <c r="G154" s="149">
        <v>0.08</v>
      </c>
      <c r="H154" s="150">
        <v>0.08</v>
      </c>
      <c r="I154" s="134"/>
      <c r="O154" s="121"/>
    </row>
    <row r="155" spans="1:28" ht="15.75" customHeight="1" x14ac:dyDescent="0.2">
      <c r="B155" s="126"/>
      <c r="C155" s="149"/>
      <c r="D155" s="149"/>
      <c r="E155" s="149"/>
      <c r="F155" s="149"/>
      <c r="G155" s="149"/>
      <c r="H155" s="150"/>
      <c r="I155" s="134"/>
      <c r="O155" s="121"/>
    </row>
    <row r="156" spans="1:28" ht="15.75" customHeight="1" x14ac:dyDescent="0.2">
      <c r="B156" s="126" t="s">
        <v>88</v>
      </c>
      <c r="C156" s="149">
        <v>0.05</v>
      </c>
      <c r="D156" s="149">
        <v>0.05</v>
      </c>
      <c r="E156" s="149">
        <v>0.05</v>
      </c>
      <c r="F156" s="149">
        <v>0.05</v>
      </c>
      <c r="G156" s="149">
        <v>0.05</v>
      </c>
      <c r="H156" s="150">
        <v>0.05</v>
      </c>
      <c r="I156" s="134"/>
      <c r="O156" s="121"/>
    </row>
    <row r="157" spans="1:28" ht="15.75" customHeight="1" x14ac:dyDescent="0.2">
      <c r="B157" s="126"/>
      <c r="C157" s="149"/>
      <c r="D157" s="149"/>
      <c r="E157" s="149"/>
      <c r="F157" s="149"/>
      <c r="G157" s="149"/>
      <c r="H157" s="150"/>
      <c r="I157" s="134"/>
      <c r="O157" s="121"/>
    </row>
    <row r="158" spans="1:28" ht="15.75" customHeight="1" x14ac:dyDescent="0.2">
      <c r="B158" s="126" t="s">
        <v>89</v>
      </c>
      <c r="C158" s="149">
        <v>0.06</v>
      </c>
      <c r="D158" s="149">
        <v>0.05</v>
      </c>
      <c r="E158" s="149">
        <v>0.05</v>
      </c>
      <c r="F158" s="149">
        <v>0.05</v>
      </c>
      <c r="G158" s="149">
        <v>0.04</v>
      </c>
      <c r="H158" s="150">
        <v>0.04</v>
      </c>
      <c r="I158" s="134"/>
      <c r="O158" s="121"/>
    </row>
    <row r="159" spans="1:28" ht="15.75" customHeight="1" x14ac:dyDescent="0.2">
      <c r="B159" s="126"/>
      <c r="C159" s="149"/>
      <c r="D159" s="149"/>
      <c r="E159" s="149"/>
      <c r="F159" s="149"/>
      <c r="G159" s="149"/>
      <c r="H159" s="150"/>
      <c r="I159" s="134"/>
      <c r="O159" s="121"/>
    </row>
    <row r="160" spans="1:28" ht="15.75" customHeight="1" x14ac:dyDescent="0.2">
      <c r="B160" s="126" t="s">
        <v>90</v>
      </c>
      <c r="C160" s="149">
        <v>0.05</v>
      </c>
      <c r="D160" s="149">
        <v>0.06</v>
      </c>
      <c r="E160" s="149">
        <v>0.06</v>
      </c>
      <c r="F160" s="149">
        <v>0.06</v>
      </c>
      <c r="G160" s="149">
        <v>7.0000000000000007E-2</v>
      </c>
      <c r="H160" s="150">
        <v>7.0000000000000007E-2</v>
      </c>
      <c r="I160" s="134"/>
      <c r="O160" s="121"/>
    </row>
    <row r="161" spans="1:28" ht="15.75" customHeight="1" x14ac:dyDescent="0.2">
      <c r="B161" s="126"/>
      <c r="C161" s="149"/>
      <c r="D161" s="149"/>
      <c r="E161" s="149"/>
      <c r="F161" s="149"/>
      <c r="G161" s="149"/>
      <c r="H161" s="150"/>
      <c r="I161" s="134"/>
      <c r="O161" s="121"/>
    </row>
    <row r="162" spans="1:28" ht="15.75" customHeight="1" x14ac:dyDescent="0.2">
      <c r="B162" s="126" t="s">
        <v>91</v>
      </c>
      <c r="C162" s="149">
        <v>0.03</v>
      </c>
      <c r="D162" s="149">
        <v>0.04</v>
      </c>
      <c r="E162" s="149">
        <v>0.05</v>
      </c>
      <c r="F162" s="149">
        <v>0.05</v>
      </c>
      <c r="G162" s="149">
        <v>0.06</v>
      </c>
      <c r="H162" s="150">
        <v>7.0000000000000007E-2</v>
      </c>
      <c r="I162" s="134"/>
      <c r="O162" s="121"/>
    </row>
    <row r="163" spans="1:28" ht="15.75" customHeight="1" x14ac:dyDescent="0.2">
      <c r="B163" s="152" t="s">
        <v>92</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21"/>
    </row>
    <row r="164" spans="1:28" ht="15.75" customHeight="1" x14ac:dyDescent="0.2">
      <c r="B164" s="155"/>
      <c r="C164" s="134"/>
      <c r="D164" s="134"/>
      <c r="E164" s="134"/>
      <c r="F164" s="134"/>
      <c r="G164" s="134"/>
      <c r="H164" s="140"/>
      <c r="I164" s="134"/>
      <c r="O164" s="121"/>
    </row>
    <row r="165" spans="1:28" ht="15.75" customHeight="1" x14ac:dyDescent="0.2">
      <c r="B165" s="156" t="s">
        <v>93</v>
      </c>
      <c r="C165" s="350" t="s">
        <v>94</v>
      </c>
      <c r="D165" s="340"/>
      <c r="E165" s="340"/>
      <c r="F165" s="340"/>
      <c r="G165" s="340"/>
      <c r="H165" s="351"/>
      <c r="I165" s="134"/>
      <c r="O165" s="121"/>
    </row>
    <row r="166" spans="1:28" ht="15.75" customHeight="1" x14ac:dyDescent="0.25">
      <c r="B166" s="16"/>
      <c r="C166" s="159"/>
      <c r="D166" s="159"/>
      <c r="E166" s="159"/>
      <c r="F166" s="159"/>
      <c r="G166" s="159"/>
      <c r="H166" s="159"/>
      <c r="I166" s="159"/>
      <c r="O166" s="121"/>
    </row>
    <row r="167" spans="1:28" ht="15.75" customHeight="1" x14ac:dyDescent="0.3">
      <c r="A167" s="8"/>
      <c r="B167" s="345" t="s">
        <v>100</v>
      </c>
      <c r="C167" s="346"/>
      <c r="D167" s="346"/>
      <c r="E167" s="346"/>
      <c r="F167" s="346"/>
      <c r="G167" s="346"/>
      <c r="H167" s="347"/>
      <c r="I167" s="122"/>
      <c r="J167" s="8"/>
      <c r="K167" s="8"/>
      <c r="L167" s="8"/>
      <c r="M167" s="8"/>
      <c r="N167" s="8"/>
      <c r="O167" s="8"/>
      <c r="P167" s="8"/>
      <c r="Q167" s="8"/>
      <c r="R167" s="8"/>
      <c r="S167" s="8"/>
      <c r="T167" s="8"/>
      <c r="U167" s="8"/>
      <c r="V167" s="8"/>
      <c r="W167" s="8"/>
      <c r="X167" s="8"/>
      <c r="Y167" s="8"/>
      <c r="Z167" s="8"/>
      <c r="AA167" s="8"/>
      <c r="AB167" s="8"/>
    </row>
    <row r="168" spans="1:28" ht="15" customHeight="1" x14ac:dyDescent="0.25">
      <c r="A168" s="10"/>
      <c r="B168" s="160" t="s">
        <v>105</v>
      </c>
      <c r="C168" s="174"/>
      <c r="D168" s="175"/>
      <c r="E168" s="124"/>
      <c r="F168" s="173"/>
      <c r="G168" s="124"/>
      <c r="H168" s="125"/>
      <c r="I168" s="124"/>
      <c r="J168" s="10"/>
      <c r="K168" s="10"/>
      <c r="L168" s="10"/>
      <c r="M168" s="10"/>
      <c r="N168" s="10"/>
      <c r="O168" s="10"/>
      <c r="P168" s="10"/>
      <c r="Q168" s="10"/>
      <c r="R168" s="10"/>
      <c r="S168" s="10"/>
      <c r="T168" s="10"/>
      <c r="U168" s="10"/>
      <c r="V168" s="10"/>
      <c r="W168" s="10"/>
      <c r="X168" s="10"/>
      <c r="Y168" s="10"/>
      <c r="Z168" s="10"/>
      <c r="AA168" s="10"/>
      <c r="AB168" s="10"/>
    </row>
    <row r="169" spans="1:28" ht="15.75" customHeight="1" x14ac:dyDescent="0.2">
      <c r="A169" s="17"/>
      <c r="B169" s="126" t="s">
        <v>76</v>
      </c>
      <c r="C169" s="161">
        <v>25000</v>
      </c>
      <c r="D169" s="161">
        <v>35000</v>
      </c>
      <c r="E169" s="161">
        <v>45000</v>
      </c>
      <c r="F169" s="161">
        <v>55000</v>
      </c>
      <c r="G169" s="161">
        <v>85000</v>
      </c>
      <c r="H169" s="162">
        <v>125000</v>
      </c>
      <c r="I169" s="124"/>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25">
      <c r="A170" s="10"/>
      <c r="B170" s="126"/>
      <c r="C170" s="129"/>
      <c r="D170" s="129"/>
      <c r="E170" s="129"/>
      <c r="F170" s="129"/>
      <c r="G170" s="129"/>
      <c r="H170" s="130"/>
      <c r="I170" s="124"/>
      <c r="J170" s="10"/>
      <c r="K170" s="10"/>
      <c r="L170" s="10"/>
      <c r="M170" s="10"/>
      <c r="N170" s="10"/>
      <c r="O170" s="10"/>
      <c r="P170" s="10"/>
      <c r="Q170" s="10"/>
      <c r="R170" s="10"/>
      <c r="S170" s="10"/>
      <c r="T170" s="10"/>
      <c r="U170" s="10"/>
      <c r="V170" s="10"/>
      <c r="W170" s="10"/>
      <c r="X170" s="10"/>
      <c r="Y170" s="10"/>
      <c r="Z170" s="10"/>
      <c r="AA170" s="10"/>
      <c r="AB170" s="10"/>
    </row>
    <row r="171" spans="1:28" ht="15.75" customHeight="1" x14ac:dyDescent="0.2">
      <c r="A171" s="20"/>
      <c r="B171" s="131" t="s">
        <v>77</v>
      </c>
      <c r="C171" s="149">
        <v>0.1</v>
      </c>
      <c r="D171" s="149">
        <v>0.1</v>
      </c>
      <c r="E171" s="149">
        <v>0.1</v>
      </c>
      <c r="F171" s="149">
        <v>0.1</v>
      </c>
      <c r="G171" s="149">
        <v>0.1</v>
      </c>
      <c r="H171" s="150">
        <v>0.1</v>
      </c>
      <c r="I171" s="134"/>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0"/>
      <c r="B172" s="131" t="s">
        <v>106</v>
      </c>
      <c r="C172" s="163" t="s">
        <v>10</v>
      </c>
      <c r="D172" s="164" t="s">
        <v>79</v>
      </c>
      <c r="E172" s="165"/>
      <c r="F172" s="166"/>
      <c r="G172" s="166"/>
      <c r="H172" s="167" t="s">
        <v>10</v>
      </c>
      <c r="I172" s="148"/>
      <c r="J172" s="10"/>
      <c r="K172" s="10"/>
      <c r="L172" s="10"/>
      <c r="M172" s="10"/>
      <c r="N172" s="10"/>
      <c r="O172" s="10"/>
      <c r="P172" s="10"/>
      <c r="Q172" s="10"/>
      <c r="R172" s="10"/>
      <c r="S172" s="10"/>
      <c r="T172" s="10"/>
      <c r="U172" s="10"/>
      <c r="V172" s="10"/>
      <c r="W172" s="10"/>
      <c r="X172" s="10"/>
      <c r="Y172" s="10"/>
      <c r="Z172" s="10"/>
      <c r="AA172" s="10"/>
      <c r="AB172" s="10"/>
    </row>
    <row r="173" spans="1:28" ht="15.75" customHeight="1" x14ac:dyDescent="0.2">
      <c r="B173" s="126"/>
      <c r="C173" s="134"/>
      <c r="D173" s="134"/>
      <c r="E173" s="134"/>
      <c r="F173" s="134"/>
      <c r="G173" s="134"/>
      <c r="H173" s="140"/>
      <c r="I173" s="134"/>
      <c r="O173" s="121"/>
    </row>
    <row r="174" spans="1:28" ht="15.75" customHeight="1" x14ac:dyDescent="0.2">
      <c r="B174" s="348" t="s">
        <v>80</v>
      </c>
      <c r="C174" s="331"/>
      <c r="D174" s="331"/>
      <c r="E174" s="331"/>
      <c r="F174" s="331"/>
      <c r="G174" s="331"/>
      <c r="H174" s="349"/>
      <c r="I174" s="141"/>
      <c r="O174" s="121"/>
    </row>
    <row r="175" spans="1:28" ht="15.75" customHeight="1" x14ac:dyDescent="0.2">
      <c r="A175" s="20"/>
      <c r="B175" s="170" t="s">
        <v>81</v>
      </c>
      <c r="C175" s="143">
        <v>0.25</v>
      </c>
      <c r="D175" s="143">
        <v>0.24</v>
      </c>
      <c r="E175" s="143">
        <v>0.23</v>
      </c>
      <c r="F175" s="143">
        <v>0.22</v>
      </c>
      <c r="G175" s="143">
        <v>0.21</v>
      </c>
      <c r="H175" s="144">
        <v>0.2</v>
      </c>
      <c r="I175" s="134"/>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0"/>
      <c r="B176" s="145"/>
      <c r="C176" s="146"/>
      <c r="D176" s="146"/>
      <c r="E176" s="146"/>
      <c r="F176" s="146"/>
      <c r="G176" s="146"/>
      <c r="H176" s="147"/>
      <c r="I176" s="148"/>
      <c r="J176" s="10"/>
      <c r="K176" s="10"/>
      <c r="L176" s="10"/>
      <c r="M176" s="10"/>
      <c r="N176" s="10"/>
      <c r="O176" s="10"/>
      <c r="P176" s="10"/>
      <c r="Q176" s="10"/>
      <c r="R176" s="10"/>
      <c r="S176" s="10"/>
      <c r="T176" s="10"/>
      <c r="U176" s="10"/>
      <c r="V176" s="10"/>
      <c r="W176" s="10"/>
      <c r="X176" s="10"/>
      <c r="Y176" s="10"/>
      <c r="Z176" s="10"/>
      <c r="AA176" s="10"/>
      <c r="AB176" s="10"/>
    </row>
    <row r="177" spans="1:28" ht="15.75" customHeight="1" x14ac:dyDescent="0.2">
      <c r="B177" s="145" t="s">
        <v>82</v>
      </c>
      <c r="C177" s="149">
        <v>0.06</v>
      </c>
      <c r="D177" s="149">
        <v>0.06</v>
      </c>
      <c r="E177" s="149">
        <v>0.06</v>
      </c>
      <c r="F177" s="149">
        <v>7.0000000000000007E-2</v>
      </c>
      <c r="G177" s="149">
        <v>7.0000000000000007E-2</v>
      </c>
      <c r="H177" s="150">
        <v>7.0000000000000007E-2</v>
      </c>
      <c r="I177" s="134"/>
      <c r="O177" s="121"/>
    </row>
    <row r="178" spans="1:28" ht="15.75" customHeight="1" x14ac:dyDescent="0.2">
      <c r="B178" s="145"/>
      <c r="C178" s="149"/>
      <c r="D178" s="149"/>
      <c r="E178" s="149"/>
      <c r="F178" s="149"/>
      <c r="G178" s="149"/>
      <c r="H178" s="150"/>
      <c r="I178" s="134"/>
      <c r="O178" s="121"/>
    </row>
    <row r="179" spans="1:28" ht="15.75" customHeight="1" x14ac:dyDescent="0.2">
      <c r="B179" s="145" t="s">
        <v>83</v>
      </c>
      <c r="C179" s="149">
        <v>0.2</v>
      </c>
      <c r="D179" s="149">
        <v>0.19</v>
      </c>
      <c r="E179" s="149">
        <v>0.18</v>
      </c>
      <c r="F179" s="149">
        <v>0.16</v>
      </c>
      <c r="G179" s="149">
        <v>0.15</v>
      </c>
      <c r="H179" s="150">
        <v>0.13</v>
      </c>
      <c r="I179" s="134"/>
      <c r="O179" s="121"/>
    </row>
    <row r="180" spans="1:28" ht="15.75" customHeight="1" x14ac:dyDescent="0.2">
      <c r="B180" s="145"/>
      <c r="C180" s="149"/>
      <c r="D180" s="149"/>
      <c r="E180" s="149"/>
      <c r="F180" s="149"/>
      <c r="G180" s="149"/>
      <c r="H180" s="150"/>
      <c r="I180" s="134"/>
      <c r="O180" s="121"/>
    </row>
    <row r="181" spans="1:28" ht="15.75" customHeight="1" x14ac:dyDescent="0.2">
      <c r="B181" s="145" t="s">
        <v>84</v>
      </c>
      <c r="C181" s="149">
        <v>0.04</v>
      </c>
      <c r="D181" s="149">
        <v>0.04</v>
      </c>
      <c r="E181" s="149">
        <v>0.04</v>
      </c>
      <c r="F181" s="149">
        <v>0.05</v>
      </c>
      <c r="G181" s="149">
        <v>0.05</v>
      </c>
      <c r="H181" s="150">
        <v>0.05</v>
      </c>
      <c r="I181" s="134"/>
      <c r="O181" s="121"/>
    </row>
    <row r="182" spans="1:28" ht="15.75" customHeight="1" x14ac:dyDescent="0.2">
      <c r="B182" s="145"/>
      <c r="C182" s="149"/>
      <c r="D182" s="149"/>
      <c r="E182" s="149"/>
      <c r="F182" s="149"/>
      <c r="G182" s="149"/>
      <c r="H182" s="150"/>
      <c r="I182" s="134"/>
      <c r="O182" s="121"/>
    </row>
    <row r="183" spans="1:28" ht="14.25" customHeight="1" x14ac:dyDescent="0.2">
      <c r="A183" s="20"/>
      <c r="B183" s="151" t="s">
        <v>85</v>
      </c>
      <c r="C183" s="149">
        <v>0.05</v>
      </c>
      <c r="D183" s="149">
        <v>0.05</v>
      </c>
      <c r="E183" s="149">
        <v>0.05</v>
      </c>
      <c r="F183" s="149">
        <v>0.05</v>
      </c>
      <c r="G183" s="149">
        <v>0.05</v>
      </c>
      <c r="H183" s="150">
        <v>0.05</v>
      </c>
      <c r="I183" s="134"/>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51"/>
      <c r="C184" s="149"/>
      <c r="D184" s="149"/>
      <c r="E184" s="149"/>
      <c r="F184" s="149"/>
      <c r="G184" s="149"/>
      <c r="H184" s="150"/>
      <c r="I184" s="134"/>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45" t="s">
        <v>86</v>
      </c>
      <c r="C185" s="149">
        <v>0.09</v>
      </c>
      <c r="D185" s="149">
        <v>0.09</v>
      </c>
      <c r="E185" s="149">
        <v>0.09</v>
      </c>
      <c r="F185" s="149">
        <v>0.09</v>
      </c>
      <c r="G185" s="149">
        <v>0.1</v>
      </c>
      <c r="H185" s="150">
        <v>0.1</v>
      </c>
      <c r="I185" s="134"/>
      <c r="O185" s="121"/>
    </row>
    <row r="186" spans="1:28" ht="15.75" customHeight="1" x14ac:dyDescent="0.2">
      <c r="B186" s="145"/>
      <c r="C186" s="149"/>
      <c r="D186" s="149"/>
      <c r="E186" s="149"/>
      <c r="F186" s="149"/>
      <c r="G186" s="149"/>
      <c r="H186" s="150"/>
      <c r="I186" s="134"/>
      <c r="O186" s="121"/>
    </row>
    <row r="187" spans="1:28" ht="15.75" customHeight="1" x14ac:dyDescent="0.2">
      <c r="B187" s="145" t="s">
        <v>87</v>
      </c>
      <c r="C187" s="149">
        <v>7.0000000000000007E-2</v>
      </c>
      <c r="D187" s="149">
        <v>7.0000000000000007E-2</v>
      </c>
      <c r="E187" s="149">
        <v>7.0000000000000007E-2</v>
      </c>
      <c r="F187" s="149">
        <v>7.0000000000000007E-2</v>
      </c>
      <c r="G187" s="149">
        <v>7.0000000000000007E-2</v>
      </c>
      <c r="H187" s="150">
        <v>0.08</v>
      </c>
      <c r="I187" s="134"/>
      <c r="O187" s="121"/>
    </row>
    <row r="188" spans="1:28" ht="15.75" customHeight="1" x14ac:dyDescent="0.2">
      <c r="B188" s="126"/>
      <c r="C188" s="149"/>
      <c r="D188" s="149"/>
      <c r="E188" s="149"/>
      <c r="F188" s="149"/>
      <c r="G188" s="149"/>
      <c r="H188" s="150"/>
      <c r="I188" s="134"/>
      <c r="O188" s="121"/>
    </row>
    <row r="189" spans="1:28" ht="15.75" customHeight="1" x14ac:dyDescent="0.2">
      <c r="B189" s="126" t="s">
        <v>88</v>
      </c>
      <c r="C189" s="149">
        <v>0.08</v>
      </c>
      <c r="D189" s="149">
        <v>0.08</v>
      </c>
      <c r="E189" s="149">
        <v>0.09</v>
      </c>
      <c r="F189" s="149">
        <v>0.1</v>
      </c>
      <c r="G189" s="149">
        <v>0.1</v>
      </c>
      <c r="H189" s="150">
        <v>0.1</v>
      </c>
      <c r="I189" s="134"/>
      <c r="O189" s="121"/>
    </row>
    <row r="190" spans="1:28" ht="15.75" customHeight="1" x14ac:dyDescent="0.2">
      <c r="B190" s="126"/>
      <c r="C190" s="149"/>
      <c r="D190" s="149"/>
      <c r="E190" s="149"/>
      <c r="F190" s="149"/>
      <c r="G190" s="149"/>
      <c r="H190" s="150"/>
      <c r="I190" s="134"/>
      <c r="O190" s="121"/>
    </row>
    <row r="191" spans="1:28" ht="15.75" customHeight="1" x14ac:dyDescent="0.2">
      <c r="B191" s="126" t="s">
        <v>89</v>
      </c>
      <c r="C191" s="149">
        <v>0.06</v>
      </c>
      <c r="D191" s="149">
        <v>0.06</v>
      </c>
      <c r="E191" s="149">
        <v>0.06</v>
      </c>
      <c r="F191" s="149">
        <v>0.05</v>
      </c>
      <c r="G191" s="149">
        <v>0.05</v>
      </c>
      <c r="H191" s="150">
        <v>0.05</v>
      </c>
      <c r="I191" s="134"/>
      <c r="O191" s="121"/>
    </row>
    <row r="192" spans="1:28" ht="15.75" customHeight="1" x14ac:dyDescent="0.2">
      <c r="B192" s="126"/>
      <c r="C192" s="149"/>
      <c r="D192" s="149"/>
      <c r="E192" s="149"/>
      <c r="F192" s="149"/>
      <c r="G192" s="149"/>
      <c r="H192" s="150"/>
      <c r="I192" s="134"/>
      <c r="O192" s="121"/>
    </row>
    <row r="193" spans="2:15" ht="15.75" customHeight="1" x14ac:dyDescent="0.2">
      <c r="B193" s="126" t="s">
        <v>90</v>
      </c>
      <c r="C193" s="149">
        <v>0.05</v>
      </c>
      <c r="D193" s="149">
        <v>0.06</v>
      </c>
      <c r="E193" s="149">
        <v>0.06</v>
      </c>
      <c r="F193" s="149">
        <v>7.0000000000000007E-2</v>
      </c>
      <c r="G193" s="149">
        <v>7.0000000000000007E-2</v>
      </c>
      <c r="H193" s="150">
        <v>7.0000000000000007E-2</v>
      </c>
      <c r="I193" s="134"/>
      <c r="O193" s="121"/>
    </row>
    <row r="194" spans="2:15" ht="15.75" customHeight="1" x14ac:dyDescent="0.2">
      <c r="B194" s="126"/>
      <c r="C194" s="149"/>
      <c r="D194" s="149"/>
      <c r="E194" s="149"/>
      <c r="F194" s="149"/>
      <c r="G194" s="149"/>
      <c r="H194" s="150"/>
      <c r="I194" s="134"/>
      <c r="O194" s="121"/>
    </row>
    <row r="195" spans="2:15" ht="15.75" customHeight="1" x14ac:dyDescent="0.2">
      <c r="B195" s="126" t="s">
        <v>91</v>
      </c>
      <c r="C195" s="149">
        <v>0.05</v>
      </c>
      <c r="D195" s="149">
        <v>0.06</v>
      </c>
      <c r="E195" s="149">
        <v>7.0000000000000007E-2</v>
      </c>
      <c r="F195" s="149">
        <v>7.0000000000000007E-2</v>
      </c>
      <c r="G195" s="149">
        <v>0.08</v>
      </c>
      <c r="H195" s="150">
        <v>0.1</v>
      </c>
      <c r="I195" s="134"/>
      <c r="O195" s="121"/>
    </row>
    <row r="196" spans="2:15" ht="15.75" customHeight="1" x14ac:dyDescent="0.2">
      <c r="B196" s="152" t="s">
        <v>92</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21"/>
    </row>
    <row r="197" spans="2:15" ht="15.75" customHeight="1" x14ac:dyDescent="0.2">
      <c r="B197" s="155"/>
      <c r="C197" s="134"/>
      <c r="D197" s="134"/>
      <c r="E197" s="134"/>
      <c r="F197" s="134"/>
      <c r="G197" s="134"/>
      <c r="H197" s="140"/>
      <c r="I197" s="134"/>
      <c r="O197" s="121"/>
    </row>
    <row r="198" spans="2:15" ht="15.75" customHeight="1" x14ac:dyDescent="0.2">
      <c r="B198" s="156" t="s">
        <v>93</v>
      </c>
      <c r="C198" s="350" t="s">
        <v>94</v>
      </c>
      <c r="D198" s="340"/>
      <c r="E198" s="340"/>
      <c r="F198" s="340"/>
      <c r="G198" s="340"/>
      <c r="H198" s="351"/>
      <c r="I198" s="134"/>
      <c r="O198" s="121"/>
    </row>
    <row r="199" spans="2:15" ht="15.75" customHeight="1" x14ac:dyDescent="0.2">
      <c r="B199" s="176"/>
      <c r="C199" s="159"/>
      <c r="D199" s="159"/>
      <c r="E199" s="159"/>
      <c r="F199" s="159"/>
      <c r="G199" s="159"/>
      <c r="H199" s="117" t="s">
        <v>107</v>
      </c>
      <c r="I199" s="159"/>
      <c r="O199" s="121"/>
    </row>
    <row r="200" spans="2:15" ht="15.75" customHeight="1" x14ac:dyDescent="0.2">
      <c r="B200" s="121"/>
      <c r="C200" s="159"/>
      <c r="D200" s="159"/>
      <c r="E200" s="159"/>
      <c r="F200" s="159"/>
      <c r="G200" s="159"/>
      <c r="H200" s="159"/>
      <c r="I200" s="159"/>
      <c r="O200" s="121"/>
    </row>
    <row r="201" spans="2:15" ht="15.75" customHeight="1" x14ac:dyDescent="0.2">
      <c r="B201" s="176"/>
      <c r="C201" s="159"/>
      <c r="D201" s="159"/>
      <c r="E201" s="159"/>
      <c r="F201" s="159"/>
      <c r="G201" s="159"/>
      <c r="H201" s="159"/>
      <c r="I201" s="159"/>
      <c r="O201" s="121"/>
    </row>
    <row r="202" spans="2:15" ht="15.75" customHeight="1" x14ac:dyDescent="0.2">
      <c r="B202" s="176"/>
      <c r="C202" s="159"/>
      <c r="D202" s="159"/>
      <c r="E202" s="159"/>
      <c r="F202" s="159"/>
      <c r="G202" s="159"/>
      <c r="H202" s="159"/>
      <c r="I202" s="159"/>
      <c r="O202" s="121"/>
    </row>
    <row r="203" spans="2:15" ht="15.75" customHeight="1" x14ac:dyDescent="0.2">
      <c r="B203" s="176"/>
      <c r="C203" s="159"/>
      <c r="D203" s="159"/>
      <c r="E203" s="159"/>
      <c r="F203" s="159"/>
      <c r="G203" s="159"/>
      <c r="H203" s="159"/>
      <c r="I203" s="159"/>
      <c r="O203" s="121"/>
    </row>
    <row r="204" spans="2:15" ht="15.75" customHeight="1" x14ac:dyDescent="0.2">
      <c r="B204" s="176"/>
      <c r="C204" s="159"/>
      <c r="D204" s="159"/>
      <c r="E204" s="159"/>
      <c r="F204" s="159"/>
      <c r="G204" s="159"/>
      <c r="H204" s="159"/>
      <c r="I204" s="159"/>
      <c r="O204" s="121"/>
    </row>
    <row r="205" spans="2:15" ht="15.75" customHeight="1" x14ac:dyDescent="0.2">
      <c r="B205" s="176"/>
      <c r="C205" s="159"/>
      <c r="D205" s="159"/>
      <c r="E205" s="159"/>
      <c r="F205" s="159"/>
      <c r="G205" s="159"/>
      <c r="H205" s="159"/>
      <c r="I205" s="159"/>
      <c r="O205" s="121"/>
    </row>
    <row r="206" spans="2:15" ht="15.75" customHeight="1" x14ac:dyDescent="0.2">
      <c r="B206" s="176"/>
      <c r="C206" s="159"/>
      <c r="D206" s="159"/>
      <c r="E206" s="159"/>
      <c r="F206" s="159"/>
      <c r="G206" s="159"/>
      <c r="H206" s="159"/>
      <c r="I206" s="159"/>
      <c r="O206" s="121"/>
    </row>
    <row r="207" spans="2:15" ht="15.75" customHeight="1" x14ac:dyDescent="0.2">
      <c r="B207" s="176"/>
      <c r="C207" s="159"/>
      <c r="D207" s="159"/>
      <c r="E207" s="159"/>
      <c r="F207" s="159"/>
      <c r="G207" s="159"/>
      <c r="H207" s="159"/>
      <c r="I207" s="159"/>
      <c r="O207" s="121"/>
    </row>
    <row r="208" spans="2:15" ht="15.75" customHeight="1" x14ac:dyDescent="0.2">
      <c r="B208" s="176"/>
      <c r="C208" s="159"/>
      <c r="D208" s="159"/>
      <c r="E208" s="159"/>
      <c r="F208" s="159"/>
      <c r="G208" s="159"/>
      <c r="H208" s="159"/>
      <c r="I208" s="159"/>
      <c r="O208" s="121"/>
    </row>
    <row r="209" spans="1:15" ht="15.75" customHeight="1" x14ac:dyDescent="0.2">
      <c r="B209" s="176"/>
      <c r="C209" s="159"/>
      <c r="D209" s="159"/>
      <c r="E209" s="159"/>
      <c r="F209" s="159"/>
      <c r="G209" s="159"/>
      <c r="H209" s="159"/>
      <c r="I209" s="159"/>
      <c r="O209" s="121"/>
    </row>
    <row r="210" spans="1:15" ht="15.75" customHeight="1" x14ac:dyDescent="0.2">
      <c r="B210" s="176"/>
      <c r="C210" s="159"/>
      <c r="D210" s="159"/>
      <c r="E210" s="159"/>
      <c r="F210" s="159"/>
      <c r="G210" s="159"/>
      <c r="H210" s="159"/>
      <c r="I210" s="159"/>
      <c r="O210" s="121"/>
    </row>
    <row r="211" spans="1:15" ht="15.75" customHeight="1" x14ac:dyDescent="0.2">
      <c r="B211" s="176"/>
      <c r="C211" s="159"/>
      <c r="D211" s="159"/>
      <c r="E211" s="159"/>
      <c r="F211" s="159"/>
      <c r="G211" s="159"/>
      <c r="H211" s="159"/>
      <c r="I211" s="159"/>
      <c r="O211" s="121"/>
    </row>
    <row r="212" spans="1:15" ht="15.75" customHeight="1" x14ac:dyDescent="0.2">
      <c r="B212" s="176"/>
      <c r="C212" s="159"/>
      <c r="D212" s="159"/>
      <c r="E212" s="159"/>
      <c r="F212" s="159"/>
      <c r="G212" s="159"/>
      <c r="H212" s="159"/>
      <c r="I212" s="159"/>
      <c r="O212" s="121"/>
    </row>
    <row r="213" spans="1:15" ht="15.75" customHeight="1" x14ac:dyDescent="0.2">
      <c r="A213" s="159"/>
      <c r="B213" s="176"/>
      <c r="C213" s="159"/>
      <c r="D213" s="159"/>
      <c r="E213" s="159"/>
      <c r="F213" s="159"/>
      <c r="G213" s="159"/>
      <c r="H213" s="159"/>
      <c r="I213" s="159"/>
      <c r="O213" s="159"/>
    </row>
    <row r="214" spans="1:15" ht="15.75" customHeight="1" x14ac:dyDescent="0.2">
      <c r="A214" s="159"/>
      <c r="B214" s="176"/>
      <c r="C214" s="159"/>
      <c r="D214" s="159"/>
      <c r="E214" s="159"/>
      <c r="F214" s="159"/>
      <c r="G214" s="159"/>
      <c r="H214" s="159"/>
      <c r="I214" s="159"/>
      <c r="O214" s="159"/>
    </row>
    <row r="215" spans="1:15" ht="15.75" customHeight="1" x14ac:dyDescent="0.2">
      <c r="A215" s="159"/>
      <c r="B215" s="176"/>
      <c r="C215" s="159"/>
      <c r="D215" s="159"/>
      <c r="E215" s="159"/>
      <c r="F215" s="159"/>
      <c r="G215" s="159"/>
      <c r="H215" s="159"/>
      <c r="I215" s="159"/>
      <c r="O215" s="159"/>
    </row>
    <row r="216" spans="1:15" ht="15.75" customHeight="1" x14ac:dyDescent="0.2">
      <c r="A216" s="159"/>
      <c r="B216" s="176"/>
      <c r="C216" s="159"/>
      <c r="D216" s="159"/>
      <c r="E216" s="159"/>
      <c r="F216" s="159"/>
      <c r="G216" s="159"/>
      <c r="H216" s="159"/>
      <c r="I216" s="159"/>
      <c r="O216" s="159"/>
    </row>
    <row r="217" spans="1:15" ht="15.75" customHeight="1" x14ac:dyDescent="0.2">
      <c r="A217" s="159"/>
      <c r="B217" s="176"/>
      <c r="C217" s="159"/>
      <c r="D217" s="159"/>
      <c r="E217" s="159"/>
      <c r="F217" s="159"/>
      <c r="G217" s="159"/>
      <c r="H217" s="159"/>
      <c r="I217" s="159"/>
      <c r="O217" s="159"/>
    </row>
    <row r="218" spans="1:15" ht="15.75" customHeight="1" x14ac:dyDescent="0.2">
      <c r="A218" s="159"/>
      <c r="B218" s="176"/>
      <c r="C218" s="159"/>
      <c r="D218" s="159"/>
      <c r="E218" s="159"/>
      <c r="F218" s="159"/>
      <c r="G218" s="159"/>
      <c r="H218" s="159"/>
      <c r="I218" s="159"/>
      <c r="O218" s="159"/>
    </row>
    <row r="219" spans="1:15" ht="15.75" customHeight="1" x14ac:dyDescent="0.2">
      <c r="A219" s="159"/>
      <c r="B219" s="176"/>
      <c r="C219" s="159"/>
      <c r="D219" s="159"/>
      <c r="E219" s="159"/>
      <c r="F219" s="159"/>
      <c r="G219" s="159"/>
      <c r="H219" s="159"/>
      <c r="I219" s="159"/>
      <c r="O219" s="159"/>
    </row>
    <row r="220" spans="1:15" ht="15.75" customHeight="1" x14ac:dyDescent="0.2">
      <c r="A220" s="159"/>
      <c r="B220" s="176"/>
      <c r="C220" s="159"/>
      <c r="D220" s="159"/>
      <c r="E220" s="159"/>
      <c r="F220" s="159"/>
      <c r="G220" s="159"/>
      <c r="H220" s="159"/>
      <c r="I220" s="159"/>
      <c r="O220" s="159"/>
    </row>
    <row r="221" spans="1:15" ht="15.75" customHeight="1" x14ac:dyDescent="0.2">
      <c r="A221" s="159"/>
      <c r="B221" s="176"/>
      <c r="C221" s="159"/>
      <c r="D221" s="159"/>
      <c r="E221" s="159"/>
      <c r="F221" s="159"/>
      <c r="G221" s="159"/>
      <c r="H221" s="159"/>
      <c r="I221" s="159"/>
      <c r="O221" s="159"/>
    </row>
    <row r="222" spans="1:15" ht="15.75" customHeight="1" x14ac:dyDescent="0.2">
      <c r="A222" s="159"/>
      <c r="B222" s="176"/>
      <c r="C222" s="159"/>
      <c r="D222" s="159"/>
      <c r="E222" s="159"/>
      <c r="F222" s="159"/>
      <c r="G222" s="159"/>
      <c r="H222" s="159"/>
      <c r="I222" s="159"/>
      <c r="O222" s="159"/>
    </row>
    <row r="223" spans="1:15" ht="15.75" customHeight="1" x14ac:dyDescent="0.2">
      <c r="A223" s="159"/>
      <c r="B223" s="176"/>
      <c r="C223" s="159"/>
      <c r="D223" s="159"/>
      <c r="E223" s="159"/>
      <c r="F223" s="159"/>
      <c r="G223" s="159"/>
      <c r="H223" s="159"/>
      <c r="I223" s="159"/>
      <c r="O223" s="159"/>
    </row>
    <row r="224" spans="1:15" ht="15.75" customHeight="1" x14ac:dyDescent="0.2">
      <c r="A224" s="159"/>
      <c r="B224" s="176"/>
      <c r="C224" s="159"/>
      <c r="D224" s="159"/>
      <c r="E224" s="159"/>
      <c r="F224" s="159"/>
      <c r="G224" s="159"/>
      <c r="H224" s="159"/>
      <c r="I224" s="159"/>
      <c r="O224" s="159"/>
    </row>
    <row r="225" spans="1:15" ht="15.75" customHeight="1" x14ac:dyDescent="0.2">
      <c r="A225" s="159"/>
      <c r="B225" s="176"/>
      <c r="C225" s="159"/>
      <c r="D225" s="159"/>
      <c r="E225" s="159"/>
      <c r="F225" s="159"/>
      <c r="G225" s="159"/>
      <c r="H225" s="159"/>
      <c r="I225" s="159"/>
      <c r="O225" s="159"/>
    </row>
    <row r="226" spans="1:15" ht="15.75" customHeight="1" x14ac:dyDescent="0.2">
      <c r="A226" s="159"/>
      <c r="B226" s="176"/>
      <c r="C226" s="159"/>
      <c r="D226" s="159"/>
      <c r="E226" s="159"/>
      <c r="F226" s="159"/>
      <c r="G226" s="159"/>
      <c r="H226" s="159"/>
      <c r="I226" s="159"/>
      <c r="O226" s="159"/>
    </row>
    <row r="227" spans="1:15" ht="15.75" customHeight="1" x14ac:dyDescent="0.2">
      <c r="A227" s="159"/>
      <c r="B227" s="176"/>
      <c r="C227" s="159"/>
      <c r="D227" s="159"/>
      <c r="E227" s="159"/>
      <c r="F227" s="159"/>
      <c r="G227" s="159"/>
      <c r="H227" s="159"/>
      <c r="I227" s="159"/>
      <c r="O227" s="159"/>
    </row>
    <row r="228" spans="1:15" ht="15.75" customHeight="1" x14ac:dyDescent="0.2">
      <c r="A228" s="159"/>
      <c r="B228" s="176"/>
      <c r="C228" s="159"/>
      <c r="D228" s="159"/>
      <c r="E228" s="159"/>
      <c r="F228" s="159"/>
      <c r="G228" s="159"/>
      <c r="H228" s="159"/>
      <c r="I228" s="159"/>
      <c r="O228" s="159"/>
    </row>
    <row r="229" spans="1:15" ht="15.75" customHeight="1" x14ac:dyDescent="0.2">
      <c r="A229" s="159"/>
      <c r="B229" s="176"/>
      <c r="C229" s="159"/>
      <c r="D229" s="159"/>
      <c r="E229" s="159"/>
      <c r="F229" s="159"/>
      <c r="G229" s="159"/>
      <c r="H229" s="159"/>
      <c r="I229" s="159"/>
      <c r="O229" s="159"/>
    </row>
    <row r="230" spans="1:15" ht="15.75" customHeight="1" x14ac:dyDescent="0.2">
      <c r="A230" s="159"/>
      <c r="B230" s="176"/>
      <c r="C230" s="159"/>
      <c r="D230" s="159"/>
      <c r="E230" s="159"/>
      <c r="F230" s="159"/>
      <c r="G230" s="159"/>
      <c r="H230" s="159"/>
      <c r="I230" s="159"/>
      <c r="O230" s="159"/>
    </row>
    <row r="231" spans="1:15" ht="15.75" customHeight="1" x14ac:dyDescent="0.2">
      <c r="A231" s="159"/>
      <c r="B231" s="176"/>
      <c r="C231" s="159"/>
      <c r="D231" s="159"/>
      <c r="E231" s="159"/>
      <c r="F231" s="159"/>
      <c r="G231" s="159"/>
      <c r="H231" s="159"/>
      <c r="I231" s="159"/>
      <c r="O231" s="159"/>
    </row>
    <row r="232" spans="1:15" ht="15.75" customHeight="1" x14ac:dyDescent="0.2">
      <c r="A232" s="159"/>
      <c r="B232" s="176"/>
      <c r="C232" s="159"/>
      <c r="D232" s="159"/>
      <c r="E232" s="159"/>
      <c r="F232" s="159"/>
      <c r="G232" s="159"/>
      <c r="H232" s="159"/>
      <c r="I232" s="159"/>
      <c r="O232" s="159"/>
    </row>
    <row r="233" spans="1:15" ht="15.75" customHeight="1" x14ac:dyDescent="0.2">
      <c r="A233" s="159"/>
      <c r="B233" s="176"/>
      <c r="C233" s="159"/>
      <c r="D233" s="159"/>
      <c r="E233" s="159"/>
      <c r="F233" s="159"/>
      <c r="G233" s="159"/>
      <c r="H233" s="159"/>
      <c r="I233" s="159"/>
      <c r="O233" s="159"/>
    </row>
    <row r="234" spans="1:15" ht="15.75" customHeight="1" x14ac:dyDescent="0.2">
      <c r="A234" s="159"/>
      <c r="B234" s="176"/>
      <c r="C234" s="159"/>
      <c r="D234" s="159"/>
      <c r="E234" s="159"/>
      <c r="F234" s="159"/>
      <c r="G234" s="159"/>
      <c r="H234" s="159"/>
      <c r="I234" s="159"/>
      <c r="O234" s="159"/>
    </row>
    <row r="235" spans="1:15" ht="15.75" customHeight="1" x14ac:dyDescent="0.2">
      <c r="A235" s="159"/>
      <c r="B235" s="176"/>
      <c r="C235" s="159"/>
      <c r="D235" s="159"/>
      <c r="E235" s="159"/>
      <c r="F235" s="159"/>
      <c r="G235" s="159"/>
      <c r="H235" s="159"/>
      <c r="I235" s="159"/>
      <c r="O235" s="159"/>
    </row>
    <row r="236" spans="1:15" ht="15.75" customHeight="1" x14ac:dyDescent="0.2">
      <c r="A236" s="159"/>
      <c r="B236" s="176"/>
      <c r="C236" s="159"/>
      <c r="D236" s="159"/>
      <c r="E236" s="159"/>
      <c r="F236" s="159"/>
      <c r="G236" s="159"/>
      <c r="H236" s="159"/>
      <c r="I236" s="159"/>
      <c r="O236" s="159"/>
    </row>
    <row r="237" spans="1:15" ht="15.75" customHeight="1" x14ac:dyDescent="0.2">
      <c r="A237" s="159"/>
      <c r="B237" s="176"/>
      <c r="C237" s="159"/>
      <c r="D237" s="159"/>
      <c r="E237" s="159"/>
      <c r="F237" s="159"/>
      <c r="G237" s="159"/>
      <c r="H237" s="159"/>
      <c r="I237" s="159"/>
      <c r="O237" s="159"/>
    </row>
    <row r="238" spans="1:15" ht="15.75" customHeight="1" x14ac:dyDescent="0.2">
      <c r="A238" s="159"/>
      <c r="B238" s="176"/>
      <c r="C238" s="159"/>
      <c r="D238" s="159"/>
      <c r="E238" s="159"/>
      <c r="F238" s="159"/>
      <c r="G238" s="159"/>
      <c r="H238" s="159"/>
      <c r="I238" s="159"/>
      <c r="O238" s="159"/>
    </row>
    <row r="239" spans="1:15" ht="15.75" customHeight="1" x14ac:dyDescent="0.2">
      <c r="A239" s="159"/>
      <c r="B239" s="176"/>
      <c r="C239" s="159"/>
      <c r="D239" s="159"/>
      <c r="E239" s="159"/>
      <c r="F239" s="159"/>
      <c r="G239" s="159"/>
      <c r="H239" s="159"/>
      <c r="I239" s="159"/>
      <c r="O239" s="159"/>
    </row>
    <row r="240" spans="1:15" ht="15.75" customHeight="1" x14ac:dyDescent="0.2">
      <c r="A240" s="159"/>
      <c r="B240" s="176"/>
      <c r="C240" s="159"/>
      <c r="D240" s="159"/>
      <c r="E240" s="159"/>
      <c r="F240" s="159"/>
      <c r="G240" s="159"/>
      <c r="H240" s="159"/>
      <c r="I240" s="159"/>
      <c r="O240" s="159"/>
    </row>
    <row r="241" spans="1:15" ht="15.75" customHeight="1" x14ac:dyDescent="0.2">
      <c r="A241" s="159"/>
      <c r="B241" s="176"/>
      <c r="C241" s="159"/>
      <c r="D241" s="159"/>
      <c r="E241" s="159"/>
      <c r="F241" s="159"/>
      <c r="G241" s="159"/>
      <c r="H241" s="159"/>
      <c r="I241" s="159"/>
      <c r="O241" s="159"/>
    </row>
    <row r="242" spans="1:15" ht="15.75" customHeight="1" x14ac:dyDescent="0.2">
      <c r="A242" s="159"/>
      <c r="B242" s="176"/>
      <c r="C242" s="159"/>
      <c r="D242" s="159"/>
      <c r="E242" s="159"/>
      <c r="F242" s="159"/>
      <c r="G242" s="159"/>
      <c r="H242" s="159"/>
      <c r="I242" s="159"/>
      <c r="O242" s="159"/>
    </row>
    <row r="243" spans="1:15" ht="15.75" customHeight="1" x14ac:dyDescent="0.2">
      <c r="A243" s="159"/>
      <c r="B243" s="176"/>
      <c r="C243" s="159"/>
      <c r="D243" s="159"/>
      <c r="E243" s="159"/>
      <c r="F243" s="159"/>
      <c r="G243" s="159"/>
      <c r="H243" s="159"/>
      <c r="I243" s="159"/>
      <c r="O243" s="159"/>
    </row>
    <row r="244" spans="1:15" ht="15.75" customHeight="1" x14ac:dyDescent="0.2">
      <c r="A244" s="159"/>
      <c r="B244" s="176"/>
      <c r="C244" s="159"/>
      <c r="D244" s="159"/>
      <c r="E244" s="159"/>
      <c r="F244" s="159"/>
      <c r="G244" s="159"/>
      <c r="H244" s="159"/>
      <c r="I244" s="159"/>
      <c r="O244" s="159"/>
    </row>
    <row r="245" spans="1:15" ht="15.75" customHeight="1" x14ac:dyDescent="0.2">
      <c r="A245" s="159"/>
      <c r="B245" s="176"/>
      <c r="C245" s="159"/>
      <c r="D245" s="159"/>
      <c r="E245" s="159"/>
      <c r="F245" s="159"/>
      <c r="G245" s="159"/>
      <c r="H245" s="159"/>
      <c r="I245" s="159"/>
      <c r="O245" s="159"/>
    </row>
    <row r="246" spans="1:15" ht="15.75" customHeight="1" x14ac:dyDescent="0.2">
      <c r="A246" s="159"/>
      <c r="B246" s="176"/>
      <c r="C246" s="159"/>
      <c r="D246" s="159"/>
      <c r="E246" s="159"/>
      <c r="F246" s="159"/>
      <c r="G246" s="159"/>
      <c r="H246" s="159"/>
      <c r="I246" s="159"/>
      <c r="O246" s="159"/>
    </row>
    <row r="247" spans="1:15" ht="15.75" customHeight="1" x14ac:dyDescent="0.2">
      <c r="A247" s="159"/>
      <c r="B247" s="176"/>
      <c r="C247" s="159"/>
      <c r="D247" s="159"/>
      <c r="E247" s="159"/>
      <c r="F247" s="159"/>
      <c r="G247" s="159"/>
      <c r="H247" s="159"/>
      <c r="I247" s="159"/>
      <c r="O247" s="159"/>
    </row>
    <row r="248" spans="1:15" ht="15.75" customHeight="1" x14ac:dyDescent="0.2">
      <c r="A248" s="159"/>
      <c r="B248" s="176"/>
      <c r="C248" s="159"/>
      <c r="D248" s="159"/>
      <c r="E248" s="159"/>
      <c r="F248" s="159"/>
      <c r="G248" s="159"/>
      <c r="H248" s="159"/>
      <c r="I248" s="159"/>
      <c r="O248" s="159"/>
    </row>
    <row r="249" spans="1:15" ht="15.75" customHeight="1" x14ac:dyDescent="0.2">
      <c r="A249" s="159"/>
      <c r="B249" s="176"/>
      <c r="C249" s="159"/>
      <c r="D249" s="159"/>
      <c r="E249" s="159"/>
      <c r="F249" s="159"/>
      <c r="G249" s="159"/>
      <c r="H249" s="159"/>
      <c r="I249" s="159"/>
      <c r="O249" s="159"/>
    </row>
    <row r="250" spans="1:15" ht="15.75" customHeight="1" x14ac:dyDescent="0.2">
      <c r="A250" s="159"/>
      <c r="B250" s="176"/>
      <c r="C250" s="159"/>
      <c r="D250" s="159"/>
      <c r="E250" s="159"/>
      <c r="F250" s="159"/>
      <c r="G250" s="159"/>
      <c r="H250" s="159"/>
      <c r="I250" s="159"/>
      <c r="O250" s="159"/>
    </row>
    <row r="251" spans="1:15" ht="15.75" customHeight="1" x14ac:dyDescent="0.2">
      <c r="A251" s="159"/>
      <c r="B251" s="176"/>
      <c r="C251" s="159"/>
      <c r="D251" s="159"/>
      <c r="E251" s="159"/>
      <c r="F251" s="159"/>
      <c r="G251" s="159"/>
      <c r="H251" s="159"/>
      <c r="I251" s="159"/>
      <c r="O251" s="159"/>
    </row>
    <row r="252" spans="1:15" ht="15.75" customHeight="1" x14ac:dyDescent="0.2">
      <c r="A252" s="159"/>
      <c r="B252" s="176"/>
      <c r="C252" s="159"/>
      <c r="D252" s="159"/>
      <c r="E252" s="159"/>
      <c r="F252" s="159"/>
      <c r="G252" s="159"/>
      <c r="H252" s="159"/>
      <c r="I252" s="159"/>
      <c r="O252" s="159"/>
    </row>
    <row r="253" spans="1:15" ht="15.75" customHeight="1" x14ac:dyDescent="0.2">
      <c r="A253" s="159"/>
      <c r="B253" s="176"/>
      <c r="C253" s="159"/>
      <c r="D253" s="159"/>
      <c r="E253" s="159"/>
      <c r="F253" s="159"/>
      <c r="G253" s="159"/>
      <c r="H253" s="159"/>
      <c r="I253" s="159"/>
      <c r="O253" s="159"/>
    </row>
    <row r="254" spans="1:15" ht="15.75" customHeight="1" x14ac:dyDescent="0.2">
      <c r="A254" s="159"/>
      <c r="B254" s="176"/>
      <c r="C254" s="159"/>
      <c r="D254" s="159"/>
      <c r="E254" s="159"/>
      <c r="F254" s="159"/>
      <c r="G254" s="159"/>
      <c r="H254" s="159"/>
      <c r="I254" s="159"/>
      <c r="O254" s="159"/>
    </row>
    <row r="255" spans="1:15" ht="15.75" customHeight="1" x14ac:dyDescent="0.2">
      <c r="A255" s="159"/>
      <c r="B255" s="176"/>
      <c r="C255" s="159"/>
      <c r="D255" s="159"/>
      <c r="E255" s="159"/>
      <c r="F255" s="159"/>
      <c r="G255" s="159"/>
      <c r="H255" s="159"/>
      <c r="I255" s="159"/>
      <c r="O255" s="159"/>
    </row>
    <row r="256" spans="1:15" ht="15.75" customHeight="1" x14ac:dyDescent="0.2">
      <c r="A256" s="159"/>
      <c r="B256" s="176"/>
      <c r="C256" s="159"/>
      <c r="D256" s="159"/>
      <c r="E256" s="159"/>
      <c r="F256" s="159"/>
      <c r="G256" s="159"/>
      <c r="H256" s="159"/>
      <c r="I256" s="159"/>
      <c r="O256" s="159"/>
    </row>
    <row r="257" spans="1:15" ht="15.75" customHeight="1" x14ac:dyDescent="0.2">
      <c r="A257" s="159"/>
      <c r="B257" s="176"/>
      <c r="C257" s="159"/>
      <c r="D257" s="159"/>
      <c r="E257" s="159"/>
      <c r="F257" s="159"/>
      <c r="G257" s="159"/>
      <c r="H257" s="159"/>
      <c r="I257" s="159"/>
      <c r="O257" s="159"/>
    </row>
    <row r="258" spans="1:15" ht="15.75" customHeight="1" x14ac:dyDescent="0.2">
      <c r="A258" s="159"/>
      <c r="B258" s="176"/>
      <c r="C258" s="159"/>
      <c r="D258" s="159"/>
      <c r="E258" s="159"/>
      <c r="F258" s="159"/>
      <c r="G258" s="159"/>
      <c r="H258" s="159"/>
      <c r="I258" s="159"/>
      <c r="O258" s="159"/>
    </row>
    <row r="259" spans="1:15" ht="15.75" customHeight="1" x14ac:dyDescent="0.2">
      <c r="A259" s="159"/>
      <c r="B259" s="176"/>
      <c r="C259" s="159"/>
      <c r="D259" s="159"/>
      <c r="E259" s="159"/>
      <c r="F259" s="159"/>
      <c r="G259" s="159"/>
      <c r="H259" s="159"/>
      <c r="I259" s="159"/>
      <c r="O259" s="159"/>
    </row>
    <row r="260" spans="1:15" ht="15.75" customHeight="1" x14ac:dyDescent="0.2">
      <c r="A260" s="159"/>
      <c r="B260" s="176"/>
      <c r="C260" s="159"/>
      <c r="D260" s="159"/>
      <c r="E260" s="159"/>
      <c r="F260" s="159"/>
      <c r="G260" s="159"/>
      <c r="H260" s="159"/>
      <c r="I260" s="159"/>
      <c r="O260" s="159"/>
    </row>
    <row r="261" spans="1:15" ht="15.75" customHeight="1" x14ac:dyDescent="0.2">
      <c r="A261" s="159"/>
      <c r="B261" s="176"/>
      <c r="C261" s="159"/>
      <c r="D261" s="159"/>
      <c r="E261" s="159"/>
      <c r="F261" s="159"/>
      <c r="G261" s="159"/>
      <c r="H261" s="159"/>
      <c r="I261" s="159"/>
      <c r="O261" s="159"/>
    </row>
    <row r="262" spans="1:15" ht="15.75" customHeight="1" x14ac:dyDescent="0.2">
      <c r="A262" s="159"/>
      <c r="B262" s="176"/>
      <c r="C262" s="159"/>
      <c r="D262" s="159"/>
      <c r="E262" s="159"/>
      <c r="F262" s="159"/>
      <c r="G262" s="159"/>
      <c r="H262" s="159"/>
      <c r="I262" s="159"/>
      <c r="O262" s="159"/>
    </row>
    <row r="263" spans="1:15" ht="15.75" customHeight="1" x14ac:dyDescent="0.2">
      <c r="A263" s="159"/>
      <c r="B263" s="176"/>
      <c r="C263" s="159"/>
      <c r="D263" s="159"/>
      <c r="E263" s="159"/>
      <c r="F263" s="159"/>
      <c r="G263" s="159"/>
      <c r="H263" s="159"/>
      <c r="I263" s="159"/>
      <c r="O263" s="159"/>
    </row>
    <row r="264" spans="1:15" ht="15.75" customHeight="1" x14ac:dyDescent="0.2">
      <c r="A264" s="159"/>
      <c r="B264" s="176"/>
      <c r="C264" s="159"/>
      <c r="D264" s="159"/>
      <c r="E264" s="159"/>
      <c r="F264" s="159"/>
      <c r="G264" s="159"/>
      <c r="H264" s="159"/>
      <c r="I264" s="159"/>
      <c r="O264" s="159"/>
    </row>
    <row r="265" spans="1:15" ht="15.75" customHeight="1" x14ac:dyDescent="0.2">
      <c r="A265" s="159"/>
      <c r="B265" s="176"/>
      <c r="C265" s="159"/>
      <c r="D265" s="159"/>
      <c r="E265" s="159"/>
      <c r="F265" s="159"/>
      <c r="G265" s="159"/>
      <c r="H265" s="159"/>
      <c r="I265" s="159"/>
      <c r="O265" s="159"/>
    </row>
    <row r="266" spans="1:15" ht="15.75" customHeight="1" x14ac:dyDescent="0.2">
      <c r="A266" s="159"/>
      <c r="B266" s="176"/>
      <c r="C266" s="159"/>
      <c r="D266" s="159"/>
      <c r="E266" s="159"/>
      <c r="F266" s="159"/>
      <c r="G266" s="159"/>
      <c r="H266" s="159"/>
      <c r="I266" s="159"/>
      <c r="O266" s="159"/>
    </row>
    <row r="267" spans="1:15" ht="15.75" customHeight="1" x14ac:dyDescent="0.2">
      <c r="A267" s="159"/>
      <c r="B267" s="176"/>
      <c r="C267" s="159"/>
      <c r="D267" s="159"/>
      <c r="E267" s="159"/>
      <c r="F267" s="159"/>
      <c r="G267" s="159"/>
      <c r="H267" s="159"/>
      <c r="I267" s="159"/>
      <c r="O267" s="159"/>
    </row>
    <row r="268" spans="1:15" ht="15.75" customHeight="1" x14ac:dyDescent="0.2">
      <c r="A268" s="159"/>
      <c r="B268" s="176"/>
      <c r="C268" s="159"/>
      <c r="D268" s="159"/>
      <c r="E268" s="159"/>
      <c r="F268" s="159"/>
      <c r="G268" s="159"/>
      <c r="H268" s="159"/>
      <c r="I268" s="159"/>
      <c r="O268" s="159"/>
    </row>
    <row r="269" spans="1:15" ht="15.75" customHeight="1" x14ac:dyDescent="0.2">
      <c r="A269" s="159"/>
      <c r="B269" s="176"/>
      <c r="C269" s="159"/>
      <c r="D269" s="159"/>
      <c r="E269" s="159"/>
      <c r="F269" s="159"/>
      <c r="G269" s="159"/>
      <c r="H269" s="159"/>
      <c r="I269" s="159"/>
      <c r="O269" s="159"/>
    </row>
    <row r="270" spans="1:15" ht="15.75" customHeight="1" x14ac:dyDescent="0.2">
      <c r="A270" s="159"/>
      <c r="B270" s="176"/>
      <c r="C270" s="159"/>
      <c r="D270" s="159"/>
      <c r="E270" s="159"/>
      <c r="F270" s="159"/>
      <c r="G270" s="159"/>
      <c r="H270" s="159"/>
      <c r="I270" s="159"/>
      <c r="O270" s="159"/>
    </row>
    <row r="271" spans="1:15" ht="15.75" customHeight="1" x14ac:dyDescent="0.2">
      <c r="A271" s="159"/>
      <c r="B271" s="176"/>
      <c r="C271" s="159"/>
      <c r="D271" s="159"/>
      <c r="E271" s="159"/>
      <c r="F271" s="159"/>
      <c r="G271" s="159"/>
      <c r="H271" s="159"/>
      <c r="I271" s="159"/>
      <c r="O271" s="159"/>
    </row>
    <row r="272" spans="1:15" ht="15.75" customHeight="1" x14ac:dyDescent="0.2">
      <c r="A272" s="159"/>
      <c r="B272" s="176"/>
      <c r="C272" s="159"/>
      <c r="D272" s="159"/>
      <c r="E272" s="159"/>
      <c r="F272" s="159"/>
      <c r="G272" s="159"/>
      <c r="H272" s="159"/>
      <c r="I272" s="159"/>
      <c r="O272" s="159"/>
    </row>
    <row r="273" spans="1:15" ht="15.75" customHeight="1" x14ac:dyDescent="0.2">
      <c r="A273" s="159"/>
      <c r="B273" s="176"/>
      <c r="C273" s="159"/>
      <c r="D273" s="159"/>
      <c r="E273" s="159"/>
      <c r="F273" s="159"/>
      <c r="G273" s="159"/>
      <c r="H273" s="159"/>
      <c r="I273" s="159"/>
      <c r="O273" s="159"/>
    </row>
    <row r="274" spans="1:15" ht="15.75" customHeight="1" x14ac:dyDescent="0.2">
      <c r="A274" s="159"/>
      <c r="B274" s="176"/>
      <c r="C274" s="159"/>
      <c r="D274" s="159"/>
      <c r="E274" s="159"/>
      <c r="F274" s="159"/>
      <c r="G274" s="159"/>
      <c r="H274" s="159"/>
      <c r="I274" s="159"/>
      <c r="O274" s="159"/>
    </row>
    <row r="275" spans="1:15" ht="15.75" customHeight="1" x14ac:dyDescent="0.2">
      <c r="A275" s="159"/>
      <c r="B275" s="176"/>
      <c r="C275" s="159"/>
      <c r="D275" s="159"/>
      <c r="E275" s="159"/>
      <c r="F275" s="159"/>
      <c r="G275" s="159"/>
      <c r="H275" s="159"/>
      <c r="I275" s="159"/>
      <c r="O275" s="159"/>
    </row>
    <row r="276" spans="1:15" ht="15.75" customHeight="1" x14ac:dyDescent="0.2">
      <c r="A276" s="159"/>
      <c r="B276" s="176"/>
      <c r="C276" s="159"/>
      <c r="D276" s="159"/>
      <c r="E276" s="159"/>
      <c r="F276" s="159"/>
      <c r="G276" s="159"/>
      <c r="H276" s="159"/>
      <c r="I276" s="159"/>
      <c r="O276" s="159"/>
    </row>
    <row r="277" spans="1:15" ht="15.75" customHeight="1" x14ac:dyDescent="0.2">
      <c r="A277" s="159"/>
      <c r="B277" s="176"/>
      <c r="C277" s="159"/>
      <c r="D277" s="159"/>
      <c r="E277" s="159"/>
      <c r="F277" s="159"/>
      <c r="G277" s="159"/>
      <c r="H277" s="159"/>
      <c r="I277" s="159"/>
      <c r="O277" s="159"/>
    </row>
    <row r="278" spans="1:15" ht="15.75" customHeight="1" x14ac:dyDescent="0.2">
      <c r="A278" s="159"/>
      <c r="B278" s="176"/>
      <c r="C278" s="159"/>
      <c r="D278" s="159"/>
      <c r="E278" s="159"/>
      <c r="F278" s="159"/>
      <c r="G278" s="159"/>
      <c r="H278" s="159"/>
      <c r="I278" s="159"/>
      <c r="O278" s="159"/>
    </row>
    <row r="279" spans="1:15" ht="15.75" customHeight="1" x14ac:dyDescent="0.2">
      <c r="A279" s="159"/>
      <c r="B279" s="176"/>
      <c r="C279" s="159"/>
      <c r="D279" s="159"/>
      <c r="E279" s="159"/>
      <c r="F279" s="159"/>
      <c r="G279" s="159"/>
      <c r="H279" s="159"/>
      <c r="I279" s="159"/>
      <c r="O279" s="159"/>
    </row>
    <row r="280" spans="1:15" ht="15.75" customHeight="1" x14ac:dyDescent="0.2">
      <c r="A280" s="159"/>
      <c r="B280" s="176"/>
      <c r="C280" s="159"/>
      <c r="D280" s="159"/>
      <c r="E280" s="159"/>
      <c r="F280" s="159"/>
      <c r="G280" s="159"/>
      <c r="H280" s="159"/>
      <c r="I280" s="159"/>
      <c r="O280" s="159"/>
    </row>
    <row r="281" spans="1:15" ht="15.75" customHeight="1" x14ac:dyDescent="0.2">
      <c r="A281" s="159"/>
      <c r="B281" s="176"/>
      <c r="C281" s="159"/>
      <c r="D281" s="159"/>
      <c r="E281" s="159"/>
      <c r="F281" s="159"/>
      <c r="G281" s="159"/>
      <c r="H281" s="159"/>
      <c r="I281" s="159"/>
      <c r="O281" s="159"/>
    </row>
    <row r="282" spans="1:15" ht="15.75" customHeight="1" x14ac:dyDescent="0.2">
      <c r="A282" s="159"/>
      <c r="B282" s="176"/>
      <c r="C282" s="159"/>
      <c r="D282" s="159"/>
      <c r="E282" s="159"/>
      <c r="F282" s="159"/>
      <c r="G282" s="159"/>
      <c r="H282" s="159"/>
      <c r="I282" s="159"/>
      <c r="O282" s="159"/>
    </row>
    <row r="283" spans="1:15" ht="15.75" customHeight="1" x14ac:dyDescent="0.2">
      <c r="A283" s="159"/>
      <c r="B283" s="176"/>
      <c r="C283" s="159"/>
      <c r="D283" s="159"/>
      <c r="E283" s="159"/>
      <c r="F283" s="159"/>
      <c r="G283" s="159"/>
      <c r="H283" s="159"/>
      <c r="I283" s="159"/>
      <c r="O283" s="159"/>
    </row>
    <row r="284" spans="1:15" ht="15.75" customHeight="1" x14ac:dyDescent="0.2">
      <c r="A284" s="159"/>
      <c r="B284" s="176"/>
      <c r="C284" s="159"/>
      <c r="D284" s="159"/>
      <c r="E284" s="159"/>
      <c r="F284" s="159"/>
      <c r="G284" s="159"/>
      <c r="H284" s="159"/>
      <c r="I284" s="159"/>
      <c r="O284" s="159"/>
    </row>
    <row r="285" spans="1:15" ht="15.75" customHeight="1" x14ac:dyDescent="0.2">
      <c r="A285" s="159"/>
      <c r="B285" s="176"/>
      <c r="C285" s="159"/>
      <c r="D285" s="159"/>
      <c r="E285" s="159"/>
      <c r="F285" s="159"/>
      <c r="G285" s="159"/>
      <c r="H285" s="159"/>
      <c r="I285" s="159"/>
      <c r="O285" s="159"/>
    </row>
    <row r="286" spans="1:15" ht="15.75" customHeight="1" x14ac:dyDescent="0.2">
      <c r="A286" s="159"/>
      <c r="B286" s="176"/>
      <c r="C286" s="159"/>
      <c r="D286" s="159"/>
      <c r="E286" s="159"/>
      <c r="F286" s="159"/>
      <c r="G286" s="159"/>
      <c r="H286" s="159"/>
      <c r="I286" s="159"/>
      <c r="O286" s="159"/>
    </row>
    <row r="287" spans="1:15" ht="15.75" customHeight="1" x14ac:dyDescent="0.2">
      <c r="A287" s="159"/>
      <c r="B287" s="176"/>
      <c r="C287" s="159"/>
      <c r="D287" s="159"/>
      <c r="E287" s="159"/>
      <c r="F287" s="159"/>
      <c r="G287" s="159"/>
      <c r="H287" s="159"/>
      <c r="I287" s="159"/>
      <c r="O287" s="159"/>
    </row>
    <row r="288" spans="1:15" ht="15.75" customHeight="1" x14ac:dyDescent="0.2">
      <c r="A288" s="159"/>
      <c r="B288" s="176"/>
      <c r="C288" s="159"/>
      <c r="D288" s="159"/>
      <c r="E288" s="159"/>
      <c r="F288" s="159"/>
      <c r="G288" s="159"/>
      <c r="H288" s="159"/>
      <c r="I288" s="159"/>
      <c r="O288" s="159"/>
    </row>
    <row r="289" spans="1:15" ht="15.75" customHeight="1" x14ac:dyDescent="0.2">
      <c r="A289" s="159"/>
      <c r="B289" s="176"/>
      <c r="C289" s="159"/>
      <c r="D289" s="159"/>
      <c r="E289" s="159"/>
      <c r="F289" s="159"/>
      <c r="G289" s="159"/>
      <c r="H289" s="159"/>
      <c r="I289" s="159"/>
      <c r="O289" s="159"/>
    </row>
    <row r="290" spans="1:15" ht="15.75" customHeight="1" x14ac:dyDescent="0.2">
      <c r="A290" s="159"/>
      <c r="B290" s="176"/>
      <c r="C290" s="159"/>
      <c r="D290" s="159"/>
      <c r="E290" s="159"/>
      <c r="F290" s="159"/>
      <c r="G290" s="159"/>
      <c r="H290" s="159"/>
      <c r="I290" s="159"/>
      <c r="O290" s="159"/>
    </row>
    <row r="291" spans="1:15" ht="15.75" customHeight="1" x14ac:dyDescent="0.2">
      <c r="A291" s="159"/>
      <c r="B291" s="176"/>
      <c r="C291" s="159"/>
      <c r="D291" s="159"/>
      <c r="E291" s="159"/>
      <c r="F291" s="159"/>
      <c r="G291" s="159"/>
      <c r="H291" s="159"/>
      <c r="I291" s="159"/>
      <c r="O291" s="159"/>
    </row>
    <row r="292" spans="1:15" ht="15.75" customHeight="1" x14ac:dyDescent="0.2">
      <c r="A292" s="159"/>
      <c r="B292" s="176"/>
      <c r="C292" s="159"/>
      <c r="D292" s="159"/>
      <c r="E292" s="159"/>
      <c r="F292" s="159"/>
      <c r="G292" s="159"/>
      <c r="H292" s="159"/>
      <c r="I292" s="159"/>
      <c r="O292" s="159"/>
    </row>
    <row r="293" spans="1:15" ht="15.75" customHeight="1" x14ac:dyDescent="0.2">
      <c r="A293" s="159"/>
      <c r="B293" s="176"/>
      <c r="C293" s="159"/>
      <c r="D293" s="159"/>
      <c r="E293" s="159"/>
      <c r="F293" s="159"/>
      <c r="G293" s="159"/>
      <c r="H293" s="159"/>
      <c r="I293" s="159"/>
      <c r="O293" s="159"/>
    </row>
    <row r="294" spans="1:15" ht="15.75" customHeight="1" x14ac:dyDescent="0.2">
      <c r="A294" s="159"/>
      <c r="B294" s="176"/>
      <c r="C294" s="159"/>
      <c r="D294" s="159"/>
      <c r="E294" s="159"/>
      <c r="F294" s="159"/>
      <c r="G294" s="159"/>
      <c r="H294" s="159"/>
      <c r="I294" s="159"/>
      <c r="O294" s="159"/>
    </row>
    <row r="295" spans="1:15" ht="15.75" customHeight="1" x14ac:dyDescent="0.2">
      <c r="A295" s="159"/>
      <c r="B295" s="176"/>
      <c r="C295" s="159"/>
      <c r="D295" s="159"/>
      <c r="E295" s="159"/>
      <c r="F295" s="159"/>
      <c r="G295" s="159"/>
      <c r="H295" s="159"/>
      <c r="I295" s="159"/>
      <c r="O295" s="159"/>
    </row>
    <row r="296" spans="1:15" ht="15.75" customHeight="1" x14ac:dyDescent="0.2">
      <c r="A296" s="159"/>
      <c r="B296" s="176"/>
      <c r="C296" s="159"/>
      <c r="D296" s="159"/>
      <c r="E296" s="159"/>
      <c r="F296" s="159"/>
      <c r="G296" s="159"/>
      <c r="H296" s="159"/>
      <c r="I296" s="159"/>
      <c r="O296" s="159"/>
    </row>
    <row r="297" spans="1:15" ht="15.75" customHeight="1" x14ac:dyDescent="0.2">
      <c r="A297" s="159"/>
      <c r="B297" s="176"/>
      <c r="C297" s="159"/>
      <c r="D297" s="159"/>
      <c r="E297" s="159"/>
      <c r="F297" s="159"/>
      <c r="G297" s="159"/>
      <c r="H297" s="159"/>
      <c r="I297" s="159"/>
      <c r="O297" s="159"/>
    </row>
    <row r="298" spans="1:15" ht="15.75" customHeight="1" x14ac:dyDescent="0.2">
      <c r="A298" s="159"/>
      <c r="B298" s="176"/>
      <c r="C298" s="159"/>
      <c r="D298" s="159"/>
      <c r="E298" s="159"/>
      <c r="F298" s="159"/>
      <c r="G298" s="159"/>
      <c r="H298" s="159"/>
      <c r="I298" s="159"/>
      <c r="O298" s="159"/>
    </row>
    <row r="299" spans="1:15" ht="15.75" customHeight="1" x14ac:dyDescent="0.2">
      <c r="A299" s="159"/>
      <c r="B299" s="176"/>
      <c r="C299" s="159"/>
      <c r="D299" s="159"/>
      <c r="E299" s="159"/>
      <c r="F299" s="159"/>
      <c r="G299" s="159"/>
      <c r="H299" s="159"/>
      <c r="I299" s="159"/>
      <c r="O299" s="159"/>
    </row>
    <row r="300" spans="1:15" ht="15.75" customHeight="1" x14ac:dyDescent="0.2">
      <c r="A300" s="159"/>
      <c r="B300" s="176"/>
      <c r="C300" s="159"/>
      <c r="D300" s="159"/>
      <c r="E300" s="159"/>
      <c r="F300" s="159"/>
      <c r="G300" s="159"/>
      <c r="H300" s="159"/>
      <c r="I300" s="159"/>
      <c r="O300" s="159"/>
    </row>
    <row r="301" spans="1:15" ht="15.75" customHeight="1" x14ac:dyDescent="0.2">
      <c r="A301" s="159"/>
      <c r="B301" s="176"/>
      <c r="C301" s="159"/>
      <c r="D301" s="159"/>
      <c r="E301" s="159"/>
      <c r="F301" s="159"/>
      <c r="G301" s="159"/>
      <c r="H301" s="159"/>
      <c r="I301" s="159"/>
      <c r="O301" s="159"/>
    </row>
    <row r="302" spans="1:15" ht="15.75" customHeight="1" x14ac:dyDescent="0.2">
      <c r="A302" s="159"/>
      <c r="B302" s="176"/>
      <c r="C302" s="159"/>
      <c r="D302" s="159"/>
      <c r="E302" s="159"/>
      <c r="F302" s="159"/>
      <c r="G302" s="159"/>
      <c r="H302" s="159"/>
      <c r="I302" s="159"/>
      <c r="O302" s="159"/>
    </row>
    <row r="303" spans="1:15" ht="15.75" customHeight="1" x14ac:dyDescent="0.2">
      <c r="A303" s="159"/>
      <c r="B303" s="176"/>
      <c r="C303" s="159"/>
      <c r="D303" s="159"/>
      <c r="E303" s="159"/>
      <c r="F303" s="159"/>
      <c r="G303" s="159"/>
      <c r="H303" s="159"/>
      <c r="I303" s="159"/>
      <c r="O303" s="159"/>
    </row>
    <row r="304" spans="1:15" ht="15.75" customHeight="1" x14ac:dyDescent="0.2">
      <c r="A304" s="159"/>
      <c r="B304" s="176"/>
      <c r="C304" s="159"/>
      <c r="D304" s="159"/>
      <c r="E304" s="159"/>
      <c r="F304" s="159"/>
      <c r="G304" s="159"/>
      <c r="H304" s="159"/>
      <c r="I304" s="159"/>
      <c r="O304" s="159"/>
    </row>
    <row r="305" spans="1:15" ht="15.75" customHeight="1" x14ac:dyDescent="0.2">
      <c r="A305" s="159"/>
      <c r="B305" s="176"/>
      <c r="C305" s="159"/>
      <c r="D305" s="159"/>
      <c r="E305" s="159"/>
      <c r="F305" s="159"/>
      <c r="G305" s="159"/>
      <c r="H305" s="159"/>
      <c r="I305" s="159"/>
      <c r="O305" s="159"/>
    </row>
    <row r="306" spans="1:15" ht="15.75" customHeight="1" x14ac:dyDescent="0.2">
      <c r="A306" s="159"/>
      <c r="B306" s="176"/>
      <c r="C306" s="159"/>
      <c r="D306" s="159"/>
      <c r="E306" s="159"/>
      <c r="F306" s="159"/>
      <c r="G306" s="159"/>
      <c r="H306" s="159"/>
      <c r="I306" s="159"/>
      <c r="O306" s="159"/>
    </row>
    <row r="307" spans="1:15" ht="15.75" customHeight="1" x14ac:dyDescent="0.2">
      <c r="A307" s="159"/>
      <c r="B307" s="176"/>
      <c r="C307" s="159"/>
      <c r="D307" s="159"/>
      <c r="E307" s="159"/>
      <c r="F307" s="159"/>
      <c r="G307" s="159"/>
      <c r="H307" s="159"/>
      <c r="I307" s="159"/>
      <c r="O307" s="159"/>
    </row>
    <row r="308" spans="1:15" ht="15.75" customHeight="1" x14ac:dyDescent="0.2">
      <c r="A308" s="159"/>
      <c r="B308" s="176"/>
      <c r="C308" s="159"/>
      <c r="D308" s="159"/>
      <c r="E308" s="159"/>
      <c r="F308" s="159"/>
      <c r="G308" s="159"/>
      <c r="H308" s="159"/>
      <c r="I308" s="159"/>
      <c r="O308" s="159"/>
    </row>
    <row r="309" spans="1:15" ht="15.75" customHeight="1" x14ac:dyDescent="0.2">
      <c r="A309" s="159"/>
      <c r="B309" s="176"/>
      <c r="C309" s="159"/>
      <c r="D309" s="159"/>
      <c r="E309" s="159"/>
      <c r="F309" s="159"/>
      <c r="G309" s="159"/>
      <c r="H309" s="159"/>
      <c r="I309" s="159"/>
      <c r="O309" s="159"/>
    </row>
    <row r="310" spans="1:15" ht="15.75" customHeight="1" x14ac:dyDescent="0.2">
      <c r="A310" s="159"/>
      <c r="B310" s="176"/>
      <c r="C310" s="159"/>
      <c r="D310" s="159"/>
      <c r="E310" s="159"/>
      <c r="F310" s="159"/>
      <c r="G310" s="159"/>
      <c r="H310" s="159"/>
      <c r="I310" s="159"/>
      <c r="O310" s="159"/>
    </row>
    <row r="311" spans="1:15" ht="15.75" customHeight="1" x14ac:dyDescent="0.2">
      <c r="A311" s="159"/>
      <c r="B311" s="176"/>
      <c r="C311" s="159"/>
      <c r="D311" s="159"/>
      <c r="E311" s="159"/>
      <c r="F311" s="159"/>
      <c r="G311" s="159"/>
      <c r="H311" s="159"/>
      <c r="I311" s="159"/>
      <c r="O311" s="159"/>
    </row>
    <row r="312" spans="1:15" ht="15.75" customHeight="1" x14ac:dyDescent="0.2">
      <c r="A312" s="159"/>
      <c r="B312" s="176"/>
      <c r="C312" s="159"/>
      <c r="D312" s="159"/>
      <c r="E312" s="159"/>
      <c r="F312" s="159"/>
      <c r="G312" s="159"/>
      <c r="H312" s="159"/>
      <c r="I312" s="159"/>
      <c r="O312" s="159"/>
    </row>
    <row r="313" spans="1:15" ht="15.75" customHeight="1" x14ac:dyDescent="0.2">
      <c r="A313" s="159"/>
      <c r="B313" s="176"/>
      <c r="C313" s="159"/>
      <c r="D313" s="159"/>
      <c r="E313" s="159"/>
      <c r="F313" s="159"/>
      <c r="G313" s="159"/>
      <c r="H313" s="159"/>
      <c r="I313" s="159"/>
      <c r="O313" s="159"/>
    </row>
    <row r="314" spans="1:15" ht="15.75" customHeight="1" x14ac:dyDescent="0.2">
      <c r="A314" s="159"/>
      <c r="B314" s="176"/>
      <c r="C314" s="159"/>
      <c r="D314" s="159"/>
      <c r="E314" s="159"/>
      <c r="F314" s="159"/>
      <c r="G314" s="159"/>
      <c r="H314" s="159"/>
      <c r="I314" s="159"/>
      <c r="O314" s="159"/>
    </row>
    <row r="315" spans="1:15" ht="15.75" customHeight="1" x14ac:dyDescent="0.2">
      <c r="A315" s="159"/>
      <c r="B315" s="176"/>
      <c r="C315" s="159"/>
      <c r="D315" s="159"/>
      <c r="E315" s="159"/>
      <c r="F315" s="159"/>
      <c r="G315" s="159"/>
      <c r="H315" s="159"/>
      <c r="I315" s="159"/>
      <c r="O315" s="159"/>
    </row>
    <row r="316" spans="1:15" ht="15.75" customHeight="1" x14ac:dyDescent="0.2">
      <c r="A316" s="159"/>
      <c r="B316" s="176"/>
      <c r="C316" s="159"/>
      <c r="D316" s="159"/>
      <c r="E316" s="159"/>
      <c r="F316" s="159"/>
      <c r="G316" s="159"/>
      <c r="H316" s="159"/>
      <c r="I316" s="159"/>
      <c r="O316" s="159"/>
    </row>
    <row r="317" spans="1:15" ht="15.75" customHeight="1" x14ac:dyDescent="0.2">
      <c r="A317" s="159"/>
      <c r="B317" s="176"/>
      <c r="C317" s="159"/>
      <c r="D317" s="159"/>
      <c r="E317" s="159"/>
      <c r="F317" s="159"/>
      <c r="G317" s="159"/>
      <c r="H317" s="159"/>
      <c r="I317" s="159"/>
      <c r="O317" s="159"/>
    </row>
    <row r="318" spans="1:15" ht="15.75" customHeight="1" x14ac:dyDescent="0.2">
      <c r="A318" s="159"/>
      <c r="B318" s="176"/>
      <c r="C318" s="159"/>
      <c r="D318" s="159"/>
      <c r="E318" s="159"/>
      <c r="F318" s="159"/>
      <c r="G318" s="159"/>
      <c r="H318" s="159"/>
      <c r="I318" s="159"/>
      <c r="O318" s="159"/>
    </row>
    <row r="319" spans="1:15" ht="15.75" customHeight="1" x14ac:dyDescent="0.2">
      <c r="A319" s="159"/>
      <c r="B319" s="176"/>
      <c r="C319" s="159"/>
      <c r="D319" s="159"/>
      <c r="E319" s="159"/>
      <c r="F319" s="159"/>
      <c r="G319" s="159"/>
      <c r="H319" s="159"/>
      <c r="I319" s="159"/>
      <c r="O319" s="159"/>
    </row>
    <row r="320" spans="1:15" ht="15.75" customHeight="1" x14ac:dyDescent="0.2">
      <c r="A320" s="159"/>
      <c r="B320" s="176"/>
      <c r="C320" s="159"/>
      <c r="D320" s="159"/>
      <c r="E320" s="159"/>
      <c r="F320" s="159"/>
      <c r="G320" s="159"/>
      <c r="H320" s="159"/>
      <c r="I320" s="159"/>
      <c r="O320" s="159"/>
    </row>
    <row r="321" spans="1:15" ht="15.75" customHeight="1" x14ac:dyDescent="0.2">
      <c r="A321" s="159"/>
      <c r="B321" s="176"/>
      <c r="C321" s="159"/>
      <c r="D321" s="159"/>
      <c r="E321" s="159"/>
      <c r="F321" s="159"/>
      <c r="G321" s="159"/>
      <c r="H321" s="159"/>
      <c r="I321" s="159"/>
      <c r="O321" s="159"/>
    </row>
    <row r="322" spans="1:15" ht="15.75" customHeight="1" x14ac:dyDescent="0.2">
      <c r="A322" s="159"/>
      <c r="B322" s="176"/>
      <c r="C322" s="159"/>
      <c r="D322" s="159"/>
      <c r="E322" s="159"/>
      <c r="F322" s="159"/>
      <c r="G322" s="159"/>
      <c r="H322" s="159"/>
      <c r="I322" s="159"/>
      <c r="O322" s="159"/>
    </row>
    <row r="323" spans="1:15" ht="15.75" customHeight="1" x14ac:dyDescent="0.2">
      <c r="A323" s="159"/>
      <c r="B323" s="176"/>
      <c r="C323" s="159"/>
      <c r="D323" s="159"/>
      <c r="E323" s="159"/>
      <c r="F323" s="159"/>
      <c r="G323" s="159"/>
      <c r="H323" s="159"/>
      <c r="I323" s="159"/>
      <c r="O323" s="159"/>
    </row>
    <row r="324" spans="1:15" ht="15.75" customHeight="1" x14ac:dyDescent="0.2">
      <c r="A324" s="159"/>
      <c r="B324" s="176"/>
      <c r="C324" s="159"/>
      <c r="D324" s="159"/>
      <c r="E324" s="159"/>
      <c r="F324" s="159"/>
      <c r="G324" s="159"/>
      <c r="H324" s="159"/>
      <c r="I324" s="159"/>
      <c r="O324" s="159"/>
    </row>
    <row r="325" spans="1:15" ht="15.75" customHeight="1" x14ac:dyDescent="0.2">
      <c r="A325" s="159"/>
      <c r="B325" s="176"/>
      <c r="C325" s="159"/>
      <c r="D325" s="159"/>
      <c r="E325" s="159"/>
      <c r="F325" s="159"/>
      <c r="G325" s="159"/>
      <c r="H325" s="159"/>
      <c r="I325" s="159"/>
      <c r="O325" s="159"/>
    </row>
    <row r="326" spans="1:15" ht="15.75" customHeight="1" x14ac:dyDescent="0.2">
      <c r="A326" s="159"/>
      <c r="B326" s="176"/>
      <c r="C326" s="159"/>
      <c r="D326" s="159"/>
      <c r="E326" s="159"/>
      <c r="F326" s="159"/>
      <c r="G326" s="159"/>
      <c r="H326" s="159"/>
      <c r="I326" s="159"/>
      <c r="O326" s="159"/>
    </row>
    <row r="327" spans="1:15" ht="15.75" customHeight="1" x14ac:dyDescent="0.2">
      <c r="A327" s="159"/>
      <c r="B327" s="176"/>
      <c r="C327" s="159"/>
      <c r="D327" s="159"/>
      <c r="E327" s="159"/>
      <c r="F327" s="159"/>
      <c r="G327" s="159"/>
      <c r="H327" s="159"/>
      <c r="I327" s="159"/>
      <c r="O327" s="159"/>
    </row>
    <row r="328" spans="1:15" ht="15.75" customHeight="1" x14ac:dyDescent="0.2">
      <c r="A328" s="159"/>
      <c r="B328" s="176"/>
      <c r="C328" s="159"/>
      <c r="D328" s="159"/>
      <c r="E328" s="159"/>
      <c r="F328" s="159"/>
      <c r="G328" s="159"/>
      <c r="H328" s="159"/>
      <c r="I328" s="159"/>
      <c r="O328" s="159"/>
    </row>
    <row r="329" spans="1:15" ht="15.75" customHeight="1" x14ac:dyDescent="0.2">
      <c r="A329" s="159"/>
      <c r="B329" s="176"/>
      <c r="C329" s="159"/>
      <c r="D329" s="159"/>
      <c r="E329" s="159"/>
      <c r="F329" s="159"/>
      <c r="G329" s="159"/>
      <c r="H329" s="159"/>
      <c r="I329" s="159"/>
      <c r="O329" s="159"/>
    </row>
    <row r="330" spans="1:15" ht="15.75" customHeight="1" x14ac:dyDescent="0.2">
      <c r="A330" s="159"/>
      <c r="B330" s="176"/>
      <c r="C330" s="159"/>
      <c r="D330" s="159"/>
      <c r="E330" s="159"/>
      <c r="F330" s="159"/>
      <c r="G330" s="159"/>
      <c r="H330" s="159"/>
      <c r="I330" s="159"/>
      <c r="O330" s="159"/>
    </row>
    <row r="331" spans="1:15" ht="15.75" customHeight="1" x14ac:dyDescent="0.2">
      <c r="A331" s="159"/>
      <c r="B331" s="176"/>
      <c r="C331" s="159"/>
      <c r="D331" s="159"/>
      <c r="E331" s="159"/>
      <c r="F331" s="159"/>
      <c r="G331" s="159"/>
      <c r="H331" s="159"/>
      <c r="I331" s="159"/>
      <c r="O331" s="159"/>
    </row>
    <row r="332" spans="1:15" ht="15.75" customHeight="1" x14ac:dyDescent="0.2">
      <c r="A332" s="159"/>
      <c r="B332" s="176"/>
      <c r="C332" s="159"/>
      <c r="D332" s="159"/>
      <c r="E332" s="159"/>
      <c r="F332" s="159"/>
      <c r="G332" s="159"/>
      <c r="H332" s="159"/>
      <c r="I332" s="159"/>
      <c r="O332" s="159"/>
    </row>
    <row r="333" spans="1:15" ht="15.75" customHeight="1" x14ac:dyDescent="0.2">
      <c r="A333" s="159"/>
      <c r="B333" s="176"/>
      <c r="C333" s="159"/>
      <c r="D333" s="159"/>
      <c r="E333" s="159"/>
      <c r="F333" s="159"/>
      <c r="G333" s="159"/>
      <c r="H333" s="159"/>
      <c r="I333" s="159"/>
      <c r="O333" s="159"/>
    </row>
    <row r="334" spans="1:15" ht="15.75" customHeight="1" x14ac:dyDescent="0.2">
      <c r="A334" s="159"/>
      <c r="B334" s="176"/>
      <c r="C334" s="159"/>
      <c r="D334" s="159"/>
      <c r="E334" s="159"/>
      <c r="F334" s="159"/>
      <c r="G334" s="159"/>
      <c r="H334" s="159"/>
      <c r="I334" s="159"/>
      <c r="O334" s="159"/>
    </row>
    <row r="335" spans="1:15" ht="15.75" customHeight="1" x14ac:dyDescent="0.2">
      <c r="A335" s="159"/>
      <c r="B335" s="176"/>
      <c r="C335" s="159"/>
      <c r="D335" s="159"/>
      <c r="E335" s="159"/>
      <c r="F335" s="159"/>
      <c r="G335" s="159"/>
      <c r="H335" s="159"/>
      <c r="I335" s="159"/>
      <c r="O335" s="159"/>
    </row>
    <row r="336" spans="1:15" ht="15.75" customHeight="1" x14ac:dyDescent="0.2">
      <c r="A336" s="159"/>
      <c r="B336" s="176"/>
      <c r="C336" s="159"/>
      <c r="D336" s="159"/>
      <c r="E336" s="159"/>
      <c r="F336" s="159"/>
      <c r="G336" s="159"/>
      <c r="H336" s="159"/>
      <c r="I336" s="159"/>
      <c r="O336" s="159"/>
    </row>
    <row r="337" spans="1:15" ht="15.75" customHeight="1" x14ac:dyDescent="0.2">
      <c r="A337" s="159"/>
      <c r="B337" s="176"/>
      <c r="C337" s="159"/>
      <c r="D337" s="159"/>
      <c r="E337" s="159"/>
      <c r="F337" s="159"/>
      <c r="G337" s="159"/>
      <c r="H337" s="159"/>
      <c r="I337" s="159"/>
      <c r="O337" s="159"/>
    </row>
    <row r="338" spans="1:15" ht="15.75" customHeight="1" x14ac:dyDescent="0.2">
      <c r="A338" s="159"/>
      <c r="B338" s="176"/>
      <c r="C338" s="159"/>
      <c r="D338" s="159"/>
      <c r="E338" s="159"/>
      <c r="F338" s="159"/>
      <c r="G338" s="159"/>
      <c r="H338" s="159"/>
      <c r="I338" s="159"/>
      <c r="O338" s="159"/>
    </row>
    <row r="339" spans="1:15" ht="15.75" customHeight="1" x14ac:dyDescent="0.2">
      <c r="A339" s="159"/>
      <c r="B339" s="176"/>
      <c r="C339" s="159"/>
      <c r="D339" s="159"/>
      <c r="E339" s="159"/>
      <c r="F339" s="159"/>
      <c r="G339" s="159"/>
      <c r="H339" s="159"/>
      <c r="I339" s="159"/>
      <c r="O339" s="159"/>
    </row>
    <row r="340" spans="1:15" ht="15.75" customHeight="1" x14ac:dyDescent="0.2">
      <c r="A340" s="159"/>
      <c r="B340" s="176"/>
      <c r="C340" s="159"/>
      <c r="D340" s="159"/>
      <c r="E340" s="159"/>
      <c r="F340" s="159"/>
      <c r="G340" s="159"/>
      <c r="H340" s="159"/>
      <c r="I340" s="159"/>
      <c r="O340" s="159"/>
    </row>
    <row r="341" spans="1:15" ht="15.75" customHeight="1" x14ac:dyDescent="0.2">
      <c r="A341" s="159"/>
      <c r="B341" s="176"/>
      <c r="C341" s="159"/>
      <c r="D341" s="159"/>
      <c r="E341" s="159"/>
      <c r="F341" s="159"/>
      <c r="G341" s="159"/>
      <c r="H341" s="159"/>
      <c r="I341" s="159"/>
      <c r="O341" s="159"/>
    </row>
    <row r="342" spans="1:15" ht="15.75" customHeight="1" x14ac:dyDescent="0.2">
      <c r="A342" s="159"/>
      <c r="B342" s="176"/>
      <c r="C342" s="159"/>
      <c r="D342" s="159"/>
      <c r="E342" s="159"/>
      <c r="F342" s="159"/>
      <c r="G342" s="159"/>
      <c r="H342" s="159"/>
      <c r="I342" s="159"/>
      <c r="O342" s="159"/>
    </row>
    <row r="343" spans="1:15" ht="15.75" customHeight="1" x14ac:dyDescent="0.2">
      <c r="A343" s="159"/>
      <c r="B343" s="176"/>
      <c r="C343" s="159"/>
      <c r="D343" s="159"/>
      <c r="E343" s="159"/>
      <c r="F343" s="159"/>
      <c r="G343" s="159"/>
      <c r="H343" s="159"/>
      <c r="I343" s="159"/>
      <c r="O343" s="159"/>
    </row>
    <row r="344" spans="1:15" ht="15.75" customHeight="1" x14ac:dyDescent="0.2">
      <c r="A344" s="159"/>
      <c r="B344" s="176"/>
      <c r="C344" s="159"/>
      <c r="D344" s="159"/>
      <c r="E344" s="159"/>
      <c r="F344" s="159"/>
      <c r="G344" s="159"/>
      <c r="H344" s="159"/>
      <c r="I344" s="159"/>
      <c r="O344" s="159"/>
    </row>
    <row r="345" spans="1:15" ht="15.75" customHeight="1" x14ac:dyDescent="0.2">
      <c r="A345" s="159"/>
      <c r="B345" s="176"/>
      <c r="C345" s="159"/>
      <c r="D345" s="159"/>
      <c r="E345" s="159"/>
      <c r="F345" s="159"/>
      <c r="G345" s="159"/>
      <c r="H345" s="159"/>
      <c r="I345" s="159"/>
      <c r="O345" s="159"/>
    </row>
    <row r="346" spans="1:15" ht="15.75" customHeight="1" x14ac:dyDescent="0.2">
      <c r="A346" s="159"/>
      <c r="B346" s="176"/>
      <c r="C346" s="159"/>
      <c r="D346" s="159"/>
      <c r="E346" s="159"/>
      <c r="F346" s="159"/>
      <c r="G346" s="159"/>
      <c r="H346" s="159"/>
      <c r="I346" s="159"/>
      <c r="O346" s="159"/>
    </row>
    <row r="347" spans="1:15" ht="15.75" customHeight="1" x14ac:dyDescent="0.2">
      <c r="A347" s="159"/>
      <c r="B347" s="176"/>
      <c r="C347" s="159"/>
      <c r="D347" s="159"/>
      <c r="E347" s="159"/>
      <c r="F347" s="159"/>
      <c r="G347" s="159"/>
      <c r="H347" s="159"/>
      <c r="I347" s="159"/>
      <c r="O347" s="159"/>
    </row>
    <row r="348" spans="1:15" ht="15.75" customHeight="1" x14ac:dyDescent="0.2">
      <c r="A348" s="159"/>
      <c r="B348" s="176"/>
      <c r="C348" s="159"/>
      <c r="D348" s="159"/>
      <c r="E348" s="159"/>
      <c r="F348" s="159"/>
      <c r="G348" s="159"/>
      <c r="H348" s="159"/>
      <c r="I348" s="159"/>
      <c r="O348" s="159"/>
    </row>
    <row r="349" spans="1:15" ht="15.75" customHeight="1" x14ac:dyDescent="0.2">
      <c r="A349" s="159"/>
      <c r="B349" s="176"/>
      <c r="C349" s="159"/>
      <c r="D349" s="159"/>
      <c r="E349" s="159"/>
      <c r="F349" s="159"/>
      <c r="G349" s="159"/>
      <c r="H349" s="159"/>
      <c r="I349" s="159"/>
      <c r="O349" s="159"/>
    </row>
    <row r="350" spans="1:15" ht="15.75" customHeight="1" x14ac:dyDescent="0.2">
      <c r="A350" s="159"/>
      <c r="B350" s="176"/>
      <c r="C350" s="159"/>
      <c r="D350" s="159"/>
      <c r="E350" s="159"/>
      <c r="F350" s="159"/>
      <c r="G350" s="159"/>
      <c r="H350" s="159"/>
      <c r="I350" s="159"/>
      <c r="O350" s="159"/>
    </row>
    <row r="351" spans="1:15" ht="15.75" customHeight="1" x14ac:dyDescent="0.2">
      <c r="A351" s="159"/>
      <c r="B351" s="176"/>
      <c r="C351" s="159"/>
      <c r="D351" s="159"/>
      <c r="E351" s="159"/>
      <c r="F351" s="159"/>
      <c r="G351" s="159"/>
      <c r="H351" s="159"/>
      <c r="I351" s="159"/>
      <c r="O351" s="159"/>
    </row>
    <row r="352" spans="1:15" ht="15.75" customHeight="1" x14ac:dyDescent="0.2">
      <c r="A352" s="159"/>
      <c r="B352" s="176"/>
      <c r="C352" s="159"/>
      <c r="D352" s="159"/>
      <c r="E352" s="159"/>
      <c r="F352" s="159"/>
      <c r="G352" s="159"/>
      <c r="H352" s="159"/>
      <c r="I352" s="159"/>
      <c r="O352" s="159"/>
    </row>
    <row r="353" spans="1:15" ht="15.75" customHeight="1" x14ac:dyDescent="0.2">
      <c r="A353" s="159"/>
      <c r="B353" s="176"/>
      <c r="C353" s="159"/>
      <c r="D353" s="159"/>
      <c r="E353" s="159"/>
      <c r="F353" s="159"/>
      <c r="G353" s="159"/>
      <c r="H353" s="159"/>
      <c r="I353" s="159"/>
      <c r="O353" s="159"/>
    </row>
    <row r="354" spans="1:15" ht="15.75" customHeight="1" x14ac:dyDescent="0.2">
      <c r="A354" s="159"/>
      <c r="B354" s="176"/>
      <c r="C354" s="159"/>
      <c r="D354" s="159"/>
      <c r="E354" s="159"/>
      <c r="F354" s="159"/>
      <c r="G354" s="159"/>
      <c r="H354" s="159"/>
      <c r="I354" s="159"/>
      <c r="O354" s="159"/>
    </row>
    <row r="355" spans="1:15" ht="15.75" customHeight="1" x14ac:dyDescent="0.2">
      <c r="A355" s="159"/>
      <c r="B355" s="176"/>
      <c r="C355" s="159"/>
      <c r="D355" s="159"/>
      <c r="E355" s="159"/>
      <c r="F355" s="159"/>
      <c r="G355" s="159"/>
      <c r="H355" s="159"/>
      <c r="I355" s="159"/>
      <c r="O355" s="159"/>
    </row>
    <row r="356" spans="1:15" ht="15.75" customHeight="1" x14ac:dyDescent="0.2">
      <c r="A356" s="159"/>
      <c r="B356" s="176"/>
      <c r="C356" s="159"/>
      <c r="D356" s="159"/>
      <c r="E356" s="159"/>
      <c r="F356" s="159"/>
      <c r="G356" s="159"/>
      <c r="H356" s="159"/>
      <c r="I356" s="159"/>
      <c r="O356" s="159"/>
    </row>
    <row r="357" spans="1:15" ht="15.75" customHeight="1" x14ac:dyDescent="0.2">
      <c r="A357" s="159"/>
      <c r="B357" s="176"/>
      <c r="C357" s="159"/>
      <c r="D357" s="159"/>
      <c r="E357" s="159"/>
      <c r="F357" s="159"/>
      <c r="G357" s="159"/>
      <c r="H357" s="159"/>
      <c r="I357" s="159"/>
      <c r="O357" s="159"/>
    </row>
    <row r="358" spans="1:15" ht="15.75" customHeight="1" x14ac:dyDescent="0.2">
      <c r="A358" s="159"/>
      <c r="B358" s="176"/>
      <c r="C358" s="159"/>
      <c r="D358" s="159"/>
      <c r="E358" s="159"/>
      <c r="F358" s="159"/>
      <c r="G358" s="159"/>
      <c r="H358" s="159"/>
      <c r="I358" s="159"/>
      <c r="O358" s="159"/>
    </row>
    <row r="359" spans="1:15" ht="15.75" customHeight="1" x14ac:dyDescent="0.2">
      <c r="A359" s="159"/>
      <c r="B359" s="176"/>
      <c r="C359" s="159"/>
      <c r="D359" s="159"/>
      <c r="E359" s="159"/>
      <c r="F359" s="159"/>
      <c r="G359" s="159"/>
      <c r="H359" s="159"/>
      <c r="I359" s="159"/>
      <c r="O359" s="159"/>
    </row>
    <row r="360" spans="1:15" ht="15.75" customHeight="1" x14ac:dyDescent="0.2">
      <c r="A360" s="159"/>
      <c r="B360" s="176"/>
      <c r="C360" s="159"/>
      <c r="D360" s="159"/>
      <c r="E360" s="159"/>
      <c r="F360" s="159"/>
      <c r="G360" s="159"/>
      <c r="H360" s="159"/>
      <c r="I360" s="159"/>
      <c r="O360" s="159"/>
    </row>
    <row r="361" spans="1:15" ht="15.75" customHeight="1" x14ac:dyDescent="0.2">
      <c r="A361" s="159"/>
      <c r="B361" s="176"/>
      <c r="C361" s="159"/>
      <c r="D361" s="159"/>
      <c r="E361" s="159"/>
      <c r="F361" s="159"/>
      <c r="G361" s="159"/>
      <c r="H361" s="159"/>
      <c r="I361" s="159"/>
      <c r="O361" s="159"/>
    </row>
    <row r="362" spans="1:15" ht="15.75" customHeight="1" x14ac:dyDescent="0.2">
      <c r="A362" s="159"/>
      <c r="B362" s="176"/>
      <c r="C362" s="159"/>
      <c r="D362" s="159"/>
      <c r="E362" s="159"/>
      <c r="F362" s="159"/>
      <c r="G362" s="159"/>
      <c r="H362" s="159"/>
      <c r="I362" s="159"/>
      <c r="O362" s="159"/>
    </row>
    <row r="363" spans="1:15" ht="15.75" customHeight="1" x14ac:dyDescent="0.2">
      <c r="A363" s="159"/>
      <c r="B363" s="176"/>
      <c r="C363" s="159"/>
      <c r="D363" s="159"/>
      <c r="E363" s="159"/>
      <c r="F363" s="159"/>
      <c r="G363" s="159"/>
      <c r="H363" s="159"/>
      <c r="I363" s="159"/>
      <c r="O363" s="159"/>
    </row>
    <row r="364" spans="1:15" ht="15.75" customHeight="1" x14ac:dyDescent="0.2">
      <c r="A364" s="159"/>
      <c r="B364" s="176"/>
      <c r="C364" s="159"/>
      <c r="D364" s="159"/>
      <c r="E364" s="159"/>
      <c r="F364" s="159"/>
      <c r="G364" s="159"/>
      <c r="H364" s="159"/>
      <c r="I364" s="159"/>
      <c r="O364" s="159"/>
    </row>
    <row r="365" spans="1:15" ht="15.75" customHeight="1" x14ac:dyDescent="0.2">
      <c r="A365" s="159"/>
      <c r="B365" s="176"/>
      <c r="C365" s="159"/>
      <c r="D365" s="159"/>
      <c r="E365" s="159"/>
      <c r="F365" s="159"/>
      <c r="G365" s="159"/>
      <c r="H365" s="159"/>
      <c r="I365" s="159"/>
      <c r="O365" s="159"/>
    </row>
    <row r="366" spans="1:15" ht="15.75" customHeight="1" x14ac:dyDescent="0.2">
      <c r="A366" s="159"/>
      <c r="B366" s="176"/>
      <c r="C366" s="159"/>
      <c r="D366" s="159"/>
      <c r="E366" s="159"/>
      <c r="F366" s="159"/>
      <c r="G366" s="159"/>
      <c r="H366" s="159"/>
      <c r="I366" s="159"/>
      <c r="O366" s="159"/>
    </row>
    <row r="367" spans="1:15" ht="15.75" customHeight="1" x14ac:dyDescent="0.2">
      <c r="A367" s="159"/>
      <c r="B367" s="176"/>
      <c r="C367" s="159"/>
      <c r="D367" s="159"/>
      <c r="E367" s="159"/>
      <c r="F367" s="159"/>
      <c r="G367" s="159"/>
      <c r="H367" s="159"/>
      <c r="I367" s="159"/>
      <c r="O367" s="159"/>
    </row>
    <row r="368" spans="1:15" ht="15.75" customHeight="1" x14ac:dyDescent="0.2">
      <c r="A368" s="159"/>
      <c r="B368" s="176"/>
      <c r="C368" s="159"/>
      <c r="D368" s="159"/>
      <c r="E368" s="159"/>
      <c r="F368" s="159"/>
      <c r="G368" s="159"/>
      <c r="H368" s="159"/>
      <c r="I368" s="159"/>
      <c r="O368" s="159"/>
    </row>
    <row r="369" spans="1:15" ht="15.75" customHeight="1" x14ac:dyDescent="0.2">
      <c r="A369" s="159"/>
      <c r="B369" s="176"/>
      <c r="C369" s="159"/>
      <c r="D369" s="159"/>
      <c r="E369" s="159"/>
      <c r="F369" s="159"/>
      <c r="G369" s="159"/>
      <c r="H369" s="159"/>
      <c r="I369" s="159"/>
      <c r="O369" s="159"/>
    </row>
    <row r="370" spans="1:15" ht="15.75" customHeight="1" x14ac:dyDescent="0.2">
      <c r="A370" s="159"/>
      <c r="B370" s="176"/>
      <c r="C370" s="159"/>
      <c r="D370" s="159"/>
      <c r="E370" s="159"/>
      <c r="F370" s="159"/>
      <c r="G370" s="159"/>
      <c r="H370" s="159"/>
      <c r="I370" s="159"/>
      <c r="O370" s="159"/>
    </row>
    <row r="371" spans="1:15" ht="15.75" customHeight="1" x14ac:dyDescent="0.2">
      <c r="A371" s="159"/>
      <c r="B371" s="176"/>
      <c r="C371" s="159"/>
      <c r="D371" s="159"/>
      <c r="E371" s="159"/>
      <c r="F371" s="159"/>
      <c r="G371" s="159"/>
      <c r="H371" s="159"/>
      <c r="I371" s="159"/>
      <c r="O371" s="159"/>
    </row>
    <row r="372" spans="1:15" ht="15.75" customHeight="1" x14ac:dyDescent="0.2">
      <c r="A372" s="159"/>
      <c r="B372" s="176"/>
      <c r="C372" s="159"/>
      <c r="D372" s="159"/>
      <c r="E372" s="159"/>
      <c r="F372" s="159"/>
      <c r="G372" s="159"/>
      <c r="H372" s="159"/>
      <c r="I372" s="159"/>
      <c r="O372" s="159"/>
    </row>
    <row r="373" spans="1:15" ht="15.75" customHeight="1" x14ac:dyDescent="0.2">
      <c r="A373" s="159"/>
      <c r="B373" s="176"/>
      <c r="C373" s="159"/>
      <c r="D373" s="159"/>
      <c r="E373" s="159"/>
      <c r="F373" s="159"/>
      <c r="G373" s="159"/>
      <c r="H373" s="159"/>
      <c r="I373" s="159"/>
      <c r="O373" s="159"/>
    </row>
    <row r="374" spans="1:15" ht="15.75" customHeight="1" x14ac:dyDescent="0.2">
      <c r="A374" s="159"/>
      <c r="B374" s="176"/>
      <c r="C374" s="159"/>
      <c r="D374" s="159"/>
      <c r="E374" s="159"/>
      <c r="F374" s="159"/>
      <c r="G374" s="159"/>
      <c r="H374" s="159"/>
      <c r="I374" s="159"/>
      <c r="O374" s="159"/>
    </row>
    <row r="375" spans="1:15" ht="15.75" customHeight="1" x14ac:dyDescent="0.2">
      <c r="A375" s="159"/>
      <c r="B375" s="176"/>
      <c r="C375" s="159"/>
      <c r="D375" s="159"/>
      <c r="E375" s="159"/>
      <c r="F375" s="159"/>
      <c r="G375" s="159"/>
      <c r="H375" s="159"/>
      <c r="I375" s="159"/>
      <c r="O375" s="159"/>
    </row>
    <row r="376" spans="1:15" ht="15.75" customHeight="1" x14ac:dyDescent="0.2">
      <c r="A376" s="159"/>
      <c r="B376" s="176"/>
      <c r="C376" s="159"/>
      <c r="D376" s="159"/>
      <c r="E376" s="159"/>
      <c r="F376" s="159"/>
      <c r="G376" s="159"/>
      <c r="H376" s="159"/>
      <c r="I376" s="159"/>
      <c r="O376" s="159"/>
    </row>
    <row r="377" spans="1:15" ht="15.75" customHeight="1" x14ac:dyDescent="0.2">
      <c r="A377" s="159"/>
      <c r="B377" s="176"/>
      <c r="C377" s="159"/>
      <c r="D377" s="159"/>
      <c r="E377" s="159"/>
      <c r="F377" s="159"/>
      <c r="G377" s="159"/>
      <c r="H377" s="159"/>
      <c r="I377" s="159"/>
      <c r="O377" s="159"/>
    </row>
    <row r="378" spans="1:15" ht="15.75" customHeight="1" x14ac:dyDescent="0.2">
      <c r="A378" s="159"/>
      <c r="B378" s="176"/>
      <c r="C378" s="159"/>
      <c r="D378" s="159"/>
      <c r="E378" s="159"/>
      <c r="F378" s="159"/>
      <c r="G378" s="159"/>
      <c r="H378" s="159"/>
      <c r="I378" s="159"/>
      <c r="O378" s="159"/>
    </row>
    <row r="379" spans="1:15" ht="15.75" customHeight="1" x14ac:dyDescent="0.2">
      <c r="A379" s="159"/>
      <c r="B379" s="176"/>
      <c r="C379" s="159"/>
      <c r="D379" s="159"/>
      <c r="E379" s="159"/>
      <c r="F379" s="159"/>
      <c r="G379" s="159"/>
      <c r="H379" s="159"/>
      <c r="I379" s="159"/>
      <c r="O379" s="159"/>
    </row>
    <row r="380" spans="1:15" ht="15.75" customHeight="1" x14ac:dyDescent="0.2">
      <c r="A380" s="159"/>
      <c r="B380" s="176"/>
      <c r="C380" s="159"/>
      <c r="D380" s="159"/>
      <c r="E380" s="159"/>
      <c r="F380" s="159"/>
      <c r="G380" s="159"/>
      <c r="H380" s="159"/>
      <c r="I380" s="159"/>
      <c r="O380" s="159"/>
    </row>
    <row r="381" spans="1:15" ht="15.75" customHeight="1" x14ac:dyDescent="0.2">
      <c r="A381" s="159"/>
      <c r="B381" s="176"/>
      <c r="C381" s="159"/>
      <c r="D381" s="159"/>
      <c r="E381" s="159"/>
      <c r="F381" s="159"/>
      <c r="G381" s="159"/>
      <c r="H381" s="159"/>
      <c r="I381" s="159"/>
      <c r="O381" s="159"/>
    </row>
    <row r="382" spans="1:15" ht="15.75" customHeight="1" x14ac:dyDescent="0.2">
      <c r="A382" s="159"/>
      <c r="B382" s="176"/>
      <c r="C382" s="159"/>
      <c r="D382" s="159"/>
      <c r="E382" s="159"/>
      <c r="F382" s="159"/>
      <c r="G382" s="159"/>
      <c r="H382" s="159"/>
      <c r="I382" s="159"/>
      <c r="O382" s="159"/>
    </row>
    <row r="383" spans="1:15" ht="15.75" customHeight="1" x14ac:dyDescent="0.2">
      <c r="A383" s="159"/>
      <c r="B383" s="176"/>
      <c r="C383" s="159"/>
      <c r="D383" s="159"/>
      <c r="E383" s="159"/>
      <c r="F383" s="159"/>
      <c r="G383" s="159"/>
      <c r="H383" s="159"/>
      <c r="I383" s="159"/>
      <c r="O383" s="159"/>
    </row>
    <row r="384" spans="1:15" ht="15.75" customHeight="1" x14ac:dyDescent="0.2">
      <c r="A384" s="159"/>
      <c r="B384" s="176"/>
      <c r="C384" s="159"/>
      <c r="D384" s="159"/>
      <c r="E384" s="159"/>
      <c r="F384" s="159"/>
      <c r="G384" s="159"/>
      <c r="H384" s="159"/>
      <c r="I384" s="159"/>
      <c r="O384" s="159"/>
    </row>
    <row r="385" spans="1:28" ht="15.75" customHeight="1" x14ac:dyDescent="0.2">
      <c r="A385" s="159"/>
      <c r="B385" s="176"/>
      <c r="C385" s="159"/>
      <c r="D385" s="159"/>
      <c r="E385" s="159"/>
      <c r="F385" s="159"/>
      <c r="G385" s="159"/>
      <c r="H385" s="159"/>
      <c r="I385" s="159"/>
      <c r="O385" s="159"/>
    </row>
    <row r="386" spans="1:28" ht="15.75" customHeight="1" x14ac:dyDescent="0.2">
      <c r="A386" s="159"/>
      <c r="B386" s="176"/>
      <c r="C386" s="159"/>
      <c r="D386" s="159"/>
      <c r="E386" s="159"/>
      <c r="F386" s="159"/>
      <c r="G386" s="159"/>
      <c r="H386" s="159"/>
      <c r="I386" s="159"/>
      <c r="O386" s="159"/>
    </row>
    <row r="387" spans="1:28" ht="15.75" customHeight="1" x14ac:dyDescent="0.2">
      <c r="A387" s="159"/>
      <c r="B387" s="176"/>
      <c r="C387" s="159"/>
      <c r="D387" s="159"/>
      <c r="E387" s="159"/>
      <c r="F387" s="159"/>
      <c r="G387" s="159"/>
      <c r="H387" s="159"/>
      <c r="I387" s="159"/>
      <c r="O387" s="159"/>
    </row>
    <row r="388" spans="1:28" ht="15.75" customHeight="1" x14ac:dyDescent="0.2">
      <c r="A388" s="159"/>
      <c r="B388" s="176"/>
      <c r="C388" s="159"/>
      <c r="D388" s="159"/>
      <c r="E388" s="159"/>
      <c r="F388" s="159"/>
      <c r="G388" s="159"/>
      <c r="H388" s="159"/>
      <c r="I388" s="159"/>
      <c r="O388" s="159"/>
    </row>
    <row r="389" spans="1:28" ht="15.75" customHeight="1" x14ac:dyDescent="0.2">
      <c r="A389" s="159"/>
      <c r="B389" s="176"/>
      <c r="C389" s="159"/>
      <c r="D389" s="159"/>
      <c r="E389" s="159"/>
      <c r="F389" s="159"/>
      <c r="G389" s="159"/>
      <c r="H389" s="159"/>
      <c r="I389" s="159"/>
      <c r="O389" s="159"/>
    </row>
    <row r="390" spans="1:28" ht="15.75" customHeight="1" x14ac:dyDescent="0.2">
      <c r="A390" s="159"/>
      <c r="B390" s="176"/>
      <c r="C390" s="159"/>
      <c r="D390" s="159"/>
      <c r="E390" s="159"/>
      <c r="F390" s="159"/>
      <c r="G390" s="159"/>
      <c r="H390" s="159"/>
      <c r="I390" s="159"/>
      <c r="O390" s="159"/>
    </row>
    <row r="391" spans="1:28" ht="15.75" customHeight="1" x14ac:dyDescent="0.2">
      <c r="A391" s="159"/>
      <c r="B391" s="176"/>
      <c r="C391" s="159"/>
      <c r="D391" s="159"/>
      <c r="E391" s="159"/>
      <c r="F391" s="159"/>
      <c r="G391" s="159"/>
      <c r="H391" s="159"/>
      <c r="I391" s="159"/>
      <c r="O391" s="159"/>
    </row>
    <row r="392" spans="1:28" ht="15.75" customHeight="1" x14ac:dyDescent="0.2">
      <c r="A392" s="159"/>
      <c r="B392" s="176"/>
      <c r="C392" s="159"/>
      <c r="D392" s="159"/>
      <c r="E392" s="159"/>
      <c r="F392" s="159"/>
      <c r="G392" s="159"/>
      <c r="H392" s="159"/>
      <c r="I392" s="159"/>
      <c r="O392" s="159"/>
    </row>
    <row r="393" spans="1:28" ht="15.75" customHeight="1" x14ac:dyDescent="0.2">
      <c r="A393" s="159"/>
      <c r="B393" s="176"/>
      <c r="C393" s="159"/>
      <c r="D393" s="159"/>
      <c r="E393" s="159"/>
      <c r="F393" s="159"/>
      <c r="G393" s="159"/>
      <c r="H393" s="159"/>
      <c r="I393" s="159"/>
      <c r="O393" s="159"/>
    </row>
    <row r="394" spans="1:28" ht="15.75" customHeight="1" x14ac:dyDescent="0.2">
      <c r="A394" s="159"/>
      <c r="B394" s="176"/>
      <c r="C394" s="159"/>
      <c r="D394" s="159"/>
      <c r="E394" s="159"/>
      <c r="F394" s="159"/>
      <c r="G394" s="159"/>
      <c r="H394" s="159"/>
      <c r="I394" s="159"/>
      <c r="O394" s="159"/>
    </row>
    <row r="395" spans="1:28" ht="15.75" customHeight="1" x14ac:dyDescent="0.2">
      <c r="A395" s="159"/>
      <c r="B395" s="176"/>
      <c r="C395" s="159"/>
      <c r="D395" s="159"/>
      <c r="E395" s="159"/>
      <c r="F395" s="159"/>
      <c r="G395" s="159"/>
      <c r="H395" s="159"/>
      <c r="I395" s="159"/>
      <c r="O395" s="159"/>
    </row>
    <row r="396" spans="1:28" ht="15.75" customHeight="1" x14ac:dyDescent="0.2">
      <c r="A396" s="159"/>
      <c r="B396" s="176"/>
      <c r="C396" s="159"/>
      <c r="D396" s="159"/>
      <c r="E396" s="159"/>
      <c r="F396" s="159"/>
      <c r="G396" s="159"/>
      <c r="H396" s="159"/>
      <c r="I396" s="159"/>
      <c r="O396" s="159"/>
    </row>
    <row r="397" spans="1:28" ht="15.75" customHeight="1" x14ac:dyDescent="0.2">
      <c r="A397" s="159"/>
      <c r="B397" s="176"/>
      <c r="C397" s="159"/>
      <c r="D397" s="159"/>
      <c r="E397" s="159"/>
      <c r="F397" s="159"/>
      <c r="G397" s="159"/>
      <c r="H397" s="159"/>
      <c r="I397" s="159"/>
      <c r="O397" s="159"/>
    </row>
    <row r="398" spans="1:28" ht="15.75" customHeight="1" x14ac:dyDescent="0.2">
      <c r="A398" s="159"/>
      <c r="B398" s="176"/>
      <c r="C398" s="159"/>
      <c r="D398" s="159"/>
      <c r="E398" s="159"/>
      <c r="F398" s="159"/>
      <c r="G398" s="159"/>
      <c r="H398" s="159"/>
      <c r="I398" s="159"/>
      <c r="O398" s="159"/>
    </row>
    <row r="399" spans="1:28" ht="15.75" customHeight="1" x14ac:dyDescent="0.2">
      <c r="A399" s="159"/>
      <c r="B399" s="176"/>
      <c r="C399" s="159"/>
      <c r="D399" s="159"/>
      <c r="E399" s="159"/>
      <c r="F399" s="159"/>
      <c r="G399" s="159"/>
      <c r="H399" s="159"/>
      <c r="I399" s="159"/>
      <c r="O399" s="159"/>
    </row>
    <row r="400" spans="1:28"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
      <c r="B447" s="176"/>
      <c r="C447" s="159"/>
      <c r="D447" s="159"/>
      <c r="E447" s="159"/>
      <c r="F447" s="159"/>
      <c r="G447" s="159"/>
      <c r="H447" s="159"/>
      <c r="I447" s="159"/>
      <c r="O447" s="121"/>
    </row>
    <row r="448" spans="1:28" ht="15.75" customHeight="1" x14ac:dyDescent="0.2">
      <c r="B448" s="176"/>
      <c r="C448" s="159"/>
      <c r="D448" s="159"/>
      <c r="E448" s="159"/>
      <c r="F448" s="159"/>
      <c r="G448" s="159"/>
      <c r="H448" s="159"/>
      <c r="I448" s="159"/>
      <c r="O448" s="121"/>
    </row>
    <row r="449" spans="2:15" ht="15.75" customHeight="1" x14ac:dyDescent="0.2">
      <c r="B449" s="176"/>
      <c r="C449" s="159"/>
      <c r="D449" s="159"/>
      <c r="E449" s="159"/>
      <c r="F449" s="159"/>
      <c r="G449" s="159"/>
      <c r="H449" s="159"/>
      <c r="I449" s="159"/>
      <c r="O449" s="121"/>
    </row>
    <row r="450" spans="2:15" ht="15.75" customHeight="1" x14ac:dyDescent="0.2">
      <c r="B450" s="176"/>
      <c r="C450" s="159"/>
      <c r="D450" s="159"/>
      <c r="E450" s="159"/>
      <c r="F450" s="159"/>
      <c r="G450" s="159"/>
      <c r="H450" s="159"/>
      <c r="I450" s="159"/>
      <c r="O450" s="121"/>
    </row>
    <row r="451" spans="2:15" ht="15.75" customHeight="1" x14ac:dyDescent="0.2">
      <c r="B451" s="176"/>
      <c r="C451" s="159"/>
      <c r="D451" s="159"/>
      <c r="E451" s="159"/>
      <c r="F451" s="159"/>
      <c r="G451" s="159"/>
      <c r="H451" s="159"/>
      <c r="I451" s="159"/>
      <c r="O451" s="121"/>
    </row>
    <row r="452" spans="2:15" ht="15.75" customHeight="1" x14ac:dyDescent="0.2">
      <c r="B452" s="176"/>
      <c r="C452" s="159"/>
      <c r="D452" s="159"/>
      <c r="E452" s="159"/>
      <c r="F452" s="159"/>
      <c r="G452" s="159"/>
      <c r="H452" s="159"/>
      <c r="I452" s="159"/>
      <c r="O452" s="121"/>
    </row>
    <row r="453" spans="2:15" ht="15.75" customHeight="1" x14ac:dyDescent="0.2">
      <c r="B453" s="176"/>
      <c r="C453" s="159"/>
      <c r="D453" s="159"/>
      <c r="E453" s="159"/>
      <c r="F453" s="159"/>
      <c r="G453" s="159"/>
      <c r="H453" s="159"/>
      <c r="I453" s="159"/>
      <c r="O453" s="121"/>
    </row>
    <row r="454" spans="2:15" ht="15.75" customHeight="1" x14ac:dyDescent="0.2">
      <c r="B454" s="176"/>
      <c r="C454" s="159"/>
      <c r="D454" s="159"/>
      <c r="E454" s="159"/>
      <c r="F454" s="159"/>
      <c r="G454" s="159"/>
      <c r="H454" s="159"/>
      <c r="I454" s="159"/>
      <c r="O454" s="121"/>
    </row>
    <row r="455" spans="2:15" ht="15.75" customHeight="1" x14ac:dyDescent="0.2">
      <c r="B455" s="176"/>
      <c r="C455" s="159"/>
      <c r="D455" s="159"/>
      <c r="E455" s="159"/>
      <c r="F455" s="159"/>
      <c r="G455" s="159"/>
      <c r="H455" s="159"/>
      <c r="I455" s="159"/>
      <c r="O455" s="121"/>
    </row>
    <row r="456" spans="2:15" ht="15.75" customHeight="1" x14ac:dyDescent="0.2">
      <c r="B456" s="176"/>
      <c r="C456" s="159"/>
      <c r="D456" s="159"/>
      <c r="E456" s="159"/>
      <c r="F456" s="159"/>
      <c r="G456" s="159"/>
      <c r="H456" s="159"/>
      <c r="I456" s="159"/>
      <c r="O456" s="121"/>
    </row>
    <row r="457" spans="2:15" ht="15.75" customHeight="1" x14ac:dyDescent="0.2">
      <c r="B457" s="176"/>
      <c r="C457" s="159"/>
      <c r="D457" s="159"/>
      <c r="E457" s="159"/>
      <c r="F457" s="159"/>
      <c r="G457" s="159"/>
      <c r="H457" s="159"/>
      <c r="I457" s="159"/>
      <c r="O457" s="121"/>
    </row>
    <row r="458" spans="2:15" ht="15.75" customHeight="1" x14ac:dyDescent="0.2">
      <c r="B458" s="176"/>
      <c r="C458" s="159"/>
      <c r="D458" s="159"/>
      <c r="E458" s="159"/>
      <c r="F458" s="159"/>
      <c r="G458" s="159"/>
      <c r="H458" s="159"/>
      <c r="I458" s="159"/>
      <c r="O458" s="121"/>
    </row>
    <row r="459" spans="2:15" ht="15.75" customHeight="1" x14ac:dyDescent="0.2">
      <c r="B459" s="176"/>
      <c r="C459" s="159"/>
      <c r="D459" s="159"/>
      <c r="E459" s="159"/>
      <c r="F459" s="159"/>
      <c r="G459" s="159"/>
      <c r="H459" s="159"/>
      <c r="I459" s="159"/>
      <c r="O459" s="121"/>
    </row>
    <row r="460" spans="2:15" ht="15.75" customHeight="1" x14ac:dyDescent="0.2">
      <c r="B460" s="176"/>
      <c r="C460" s="159"/>
      <c r="D460" s="159"/>
      <c r="E460" s="159"/>
      <c r="F460" s="159"/>
      <c r="G460" s="159"/>
      <c r="H460" s="159"/>
      <c r="I460" s="159"/>
      <c r="O460" s="121"/>
    </row>
    <row r="461" spans="2:15" ht="15.75" customHeight="1" x14ac:dyDescent="0.2">
      <c r="B461" s="176"/>
      <c r="C461" s="159"/>
      <c r="D461" s="159"/>
      <c r="E461" s="159"/>
      <c r="F461" s="159"/>
      <c r="G461" s="159"/>
      <c r="H461" s="159"/>
      <c r="I461" s="159"/>
      <c r="O461" s="121"/>
    </row>
    <row r="462" spans="2:15" ht="15.75" customHeight="1" x14ac:dyDescent="0.2">
      <c r="B462" s="176"/>
      <c r="C462" s="159"/>
      <c r="D462" s="159"/>
      <c r="E462" s="159"/>
      <c r="F462" s="159"/>
      <c r="G462" s="159"/>
      <c r="H462" s="159"/>
      <c r="I462" s="159"/>
      <c r="O462" s="121"/>
    </row>
    <row r="463" spans="2:15" ht="15.75" customHeight="1" x14ac:dyDescent="0.2">
      <c r="B463" s="176"/>
      <c r="C463" s="159"/>
      <c r="D463" s="159"/>
      <c r="E463" s="159"/>
      <c r="F463" s="159"/>
      <c r="G463" s="159"/>
      <c r="H463" s="159"/>
      <c r="I463" s="159"/>
      <c r="O463" s="121"/>
    </row>
    <row r="464" spans="2:15" ht="15.75" customHeight="1" x14ac:dyDescent="0.2">
      <c r="B464" s="176"/>
      <c r="C464" s="159"/>
      <c r="D464" s="159"/>
      <c r="E464" s="159"/>
      <c r="F464" s="159"/>
      <c r="G464" s="159"/>
      <c r="H464" s="159"/>
      <c r="I464" s="159"/>
      <c r="O464" s="121"/>
    </row>
    <row r="465" spans="2:15" ht="15.75" customHeight="1" x14ac:dyDescent="0.2">
      <c r="B465" s="176"/>
      <c r="C465" s="159"/>
      <c r="D465" s="159"/>
      <c r="E465" s="159"/>
      <c r="F465" s="159"/>
      <c r="G465" s="159"/>
      <c r="H465" s="159"/>
      <c r="I465" s="159"/>
      <c r="O465" s="121"/>
    </row>
    <row r="466" spans="2:15" ht="15.75" customHeight="1" x14ac:dyDescent="0.2">
      <c r="B466" s="176"/>
      <c r="C466" s="159"/>
      <c r="D466" s="159"/>
      <c r="E466" s="159"/>
      <c r="F466" s="159"/>
      <c r="G466" s="159"/>
      <c r="H466" s="159"/>
      <c r="I466" s="159"/>
      <c r="O466" s="121"/>
    </row>
    <row r="467" spans="2:15" ht="15.75" customHeight="1" x14ac:dyDescent="0.2">
      <c r="B467" s="176"/>
      <c r="C467" s="159"/>
      <c r="D467" s="159"/>
      <c r="E467" s="159"/>
      <c r="F467" s="159"/>
      <c r="G467" s="159"/>
      <c r="H467" s="159"/>
      <c r="I467" s="159"/>
      <c r="O467" s="121"/>
    </row>
    <row r="468" spans="2:15" ht="15.75" customHeight="1" x14ac:dyDescent="0.2">
      <c r="B468" s="176"/>
      <c r="C468" s="159"/>
      <c r="D468" s="159"/>
      <c r="E468" s="159"/>
      <c r="F468" s="159"/>
      <c r="G468" s="159"/>
      <c r="H468" s="159"/>
      <c r="I468" s="159"/>
      <c r="O468" s="121"/>
    </row>
    <row r="469" spans="2:15" ht="15.75" customHeight="1" x14ac:dyDescent="0.2">
      <c r="B469" s="176"/>
      <c r="C469" s="159"/>
      <c r="D469" s="159"/>
      <c r="E469" s="159"/>
      <c r="F469" s="159"/>
      <c r="G469" s="159"/>
      <c r="H469" s="159"/>
      <c r="I469" s="159"/>
      <c r="O469" s="121"/>
    </row>
    <row r="470" spans="2:15" ht="15.75" customHeight="1" x14ac:dyDescent="0.2">
      <c r="B470" s="176"/>
      <c r="C470" s="159"/>
      <c r="D470" s="159"/>
      <c r="E470" s="159"/>
      <c r="F470" s="159"/>
      <c r="G470" s="159"/>
      <c r="H470" s="159"/>
      <c r="I470" s="159"/>
      <c r="O470" s="121"/>
    </row>
    <row r="471" spans="2:15" ht="15.75" customHeight="1" x14ac:dyDescent="0.2">
      <c r="B471" s="176"/>
      <c r="C471" s="159"/>
      <c r="D471" s="159"/>
      <c r="E471" s="159"/>
      <c r="F471" s="159"/>
      <c r="G471" s="159"/>
      <c r="H471" s="159"/>
      <c r="I471" s="159"/>
      <c r="O471" s="121"/>
    </row>
    <row r="472" spans="2:15" ht="15.75" customHeight="1" x14ac:dyDescent="0.2">
      <c r="B472" s="176"/>
      <c r="C472" s="159"/>
      <c r="D472" s="159"/>
      <c r="E472" s="159"/>
      <c r="F472" s="159"/>
      <c r="G472" s="159"/>
      <c r="H472" s="159"/>
      <c r="I472" s="159"/>
      <c r="O472" s="121"/>
    </row>
    <row r="473" spans="2:15" ht="15.75" customHeight="1" x14ac:dyDescent="0.2">
      <c r="B473" s="176"/>
      <c r="C473" s="159"/>
      <c r="D473" s="159"/>
      <c r="E473" s="159"/>
      <c r="F473" s="159"/>
      <c r="G473" s="159"/>
      <c r="H473" s="159"/>
      <c r="I473" s="159"/>
      <c r="O473" s="121"/>
    </row>
    <row r="474" spans="2:15" ht="15.75" customHeight="1" x14ac:dyDescent="0.2">
      <c r="B474" s="176"/>
      <c r="C474" s="159"/>
      <c r="D474" s="159"/>
      <c r="E474" s="159"/>
      <c r="F474" s="159"/>
      <c r="G474" s="159"/>
      <c r="H474" s="159"/>
      <c r="I474" s="159"/>
      <c r="O474" s="121"/>
    </row>
    <row r="475" spans="2:15" ht="15.75" customHeight="1" x14ac:dyDescent="0.2">
      <c r="B475" s="176"/>
      <c r="C475" s="159"/>
      <c r="D475" s="159"/>
      <c r="E475" s="159"/>
      <c r="F475" s="159"/>
      <c r="G475" s="159"/>
      <c r="H475" s="159"/>
      <c r="I475" s="159"/>
      <c r="O475" s="121"/>
    </row>
    <row r="476" spans="2:15" ht="15.75" customHeight="1" x14ac:dyDescent="0.2">
      <c r="B476" s="176"/>
      <c r="C476" s="159"/>
      <c r="D476" s="159"/>
      <c r="E476" s="159"/>
      <c r="F476" s="159"/>
      <c r="G476" s="159"/>
      <c r="H476" s="159"/>
      <c r="I476" s="159"/>
      <c r="O476" s="121"/>
    </row>
    <row r="477" spans="2:15" ht="15.75" customHeight="1" x14ac:dyDescent="0.2">
      <c r="B477" s="176"/>
      <c r="C477" s="159"/>
      <c r="D477" s="159"/>
      <c r="E477" s="159"/>
      <c r="F477" s="159"/>
      <c r="G477" s="159"/>
      <c r="H477" s="159"/>
      <c r="I477" s="159"/>
      <c r="O477" s="121"/>
    </row>
    <row r="478" spans="2:15" ht="15.75" customHeight="1" x14ac:dyDescent="0.2">
      <c r="B478" s="176"/>
      <c r="C478" s="159"/>
      <c r="D478" s="159"/>
      <c r="E478" s="159"/>
      <c r="F478" s="159"/>
      <c r="G478" s="159"/>
      <c r="H478" s="159"/>
      <c r="I478" s="159"/>
      <c r="O478" s="121"/>
    </row>
    <row r="479" spans="2:15" ht="15.75" customHeight="1" x14ac:dyDescent="0.2">
      <c r="B479" s="176"/>
      <c r="C479" s="159"/>
      <c r="D479" s="159"/>
      <c r="E479" s="159"/>
      <c r="F479" s="159"/>
      <c r="G479" s="159"/>
      <c r="H479" s="159"/>
      <c r="I479" s="159"/>
      <c r="O479" s="121"/>
    </row>
    <row r="480" spans="2:15" ht="15.75" customHeight="1" x14ac:dyDescent="0.2">
      <c r="B480" s="176"/>
      <c r="C480" s="159"/>
      <c r="D480" s="159"/>
      <c r="E480" s="159"/>
      <c r="F480" s="159"/>
      <c r="G480" s="159"/>
      <c r="H480" s="159"/>
      <c r="I480" s="159"/>
      <c r="O480" s="121"/>
    </row>
    <row r="481" spans="2:15" ht="15.75" customHeight="1" x14ac:dyDescent="0.2">
      <c r="B481" s="176"/>
      <c r="C481" s="159"/>
      <c r="D481" s="159"/>
      <c r="E481" s="159"/>
      <c r="F481" s="159"/>
      <c r="G481" s="159"/>
      <c r="H481" s="159"/>
      <c r="I481" s="159"/>
      <c r="O481" s="121"/>
    </row>
    <row r="482" spans="2:15" ht="15.75" customHeight="1" x14ac:dyDescent="0.2">
      <c r="B482" s="176"/>
      <c r="C482" s="159"/>
      <c r="D482" s="159"/>
      <c r="E482" s="159"/>
      <c r="F482" s="159"/>
      <c r="G482" s="159"/>
      <c r="H482" s="159"/>
      <c r="I482" s="159"/>
      <c r="O482" s="121"/>
    </row>
    <row r="483" spans="2:15" ht="15.75" customHeight="1" x14ac:dyDescent="0.2">
      <c r="B483" s="176"/>
      <c r="C483" s="159"/>
      <c r="D483" s="159"/>
      <c r="E483" s="159"/>
      <c r="F483" s="159"/>
      <c r="G483" s="159"/>
      <c r="H483" s="159"/>
      <c r="I483" s="159"/>
      <c r="O483" s="121"/>
    </row>
    <row r="484" spans="2:15" ht="15.75" customHeight="1" x14ac:dyDescent="0.2">
      <c r="B484" s="176"/>
      <c r="C484" s="159"/>
      <c r="D484" s="159"/>
      <c r="E484" s="159"/>
      <c r="F484" s="159"/>
      <c r="G484" s="159"/>
      <c r="H484" s="159"/>
      <c r="I484" s="159"/>
      <c r="O484" s="121"/>
    </row>
    <row r="485" spans="2:15" ht="15.75" customHeight="1" x14ac:dyDescent="0.2">
      <c r="B485" s="176"/>
      <c r="C485" s="159"/>
      <c r="D485" s="159"/>
      <c r="E485" s="159"/>
      <c r="F485" s="159"/>
      <c r="G485" s="159"/>
      <c r="H485" s="159"/>
      <c r="I485" s="159"/>
      <c r="O485" s="121"/>
    </row>
    <row r="486" spans="2:15" ht="15.75" customHeight="1" x14ac:dyDescent="0.2">
      <c r="B486" s="176"/>
      <c r="C486" s="159"/>
      <c r="D486" s="159"/>
      <c r="E486" s="159"/>
      <c r="F486" s="159"/>
      <c r="G486" s="159"/>
      <c r="H486" s="159"/>
      <c r="I486" s="159"/>
      <c r="O486" s="121"/>
    </row>
    <row r="487" spans="2:15" ht="15.75" customHeight="1" x14ac:dyDescent="0.2">
      <c r="B487" s="176"/>
      <c r="C487" s="159"/>
      <c r="D487" s="159"/>
      <c r="E487" s="159"/>
      <c r="F487" s="159"/>
      <c r="G487" s="159"/>
      <c r="H487" s="159"/>
      <c r="I487" s="159"/>
      <c r="O487" s="121"/>
    </row>
    <row r="488" spans="2:15" ht="15.75" customHeight="1" x14ac:dyDescent="0.2">
      <c r="B488" s="176"/>
      <c r="C488" s="159"/>
      <c r="D488" s="159"/>
      <c r="E488" s="159"/>
      <c r="F488" s="159"/>
      <c r="G488" s="159"/>
      <c r="H488" s="159"/>
      <c r="I488" s="159"/>
      <c r="O488" s="121"/>
    </row>
    <row r="489" spans="2:15" ht="15.75" customHeight="1" x14ac:dyDescent="0.2">
      <c r="B489" s="176"/>
      <c r="C489" s="159"/>
      <c r="D489" s="159"/>
      <c r="E489" s="159"/>
      <c r="F489" s="159"/>
      <c r="G489" s="159"/>
      <c r="H489" s="159"/>
      <c r="I489" s="159"/>
      <c r="O489" s="121"/>
    </row>
    <row r="490" spans="2:15" ht="15.75" customHeight="1" x14ac:dyDescent="0.2">
      <c r="B490" s="176"/>
      <c r="C490" s="159"/>
      <c r="D490" s="159"/>
      <c r="E490" s="159"/>
      <c r="F490" s="159"/>
      <c r="G490" s="159"/>
      <c r="H490" s="159"/>
      <c r="I490" s="159"/>
      <c r="O490" s="121"/>
    </row>
    <row r="491" spans="2:15" ht="15.75" customHeight="1" x14ac:dyDescent="0.2">
      <c r="B491" s="176"/>
      <c r="C491" s="159"/>
      <c r="D491" s="159"/>
      <c r="E491" s="159"/>
      <c r="F491" s="159"/>
      <c r="G491" s="159"/>
      <c r="H491" s="159"/>
      <c r="I491" s="159"/>
      <c r="O491" s="121"/>
    </row>
    <row r="492" spans="2:15" ht="15.75" customHeight="1" x14ac:dyDescent="0.2">
      <c r="B492" s="176"/>
      <c r="C492" s="159"/>
      <c r="D492" s="159"/>
      <c r="E492" s="159"/>
      <c r="F492" s="159"/>
      <c r="G492" s="159"/>
      <c r="H492" s="159"/>
      <c r="I492" s="159"/>
      <c r="O492" s="121"/>
    </row>
    <row r="493" spans="2:15" ht="15.75" customHeight="1" x14ac:dyDescent="0.2">
      <c r="B493" s="176"/>
      <c r="C493" s="159"/>
      <c r="D493" s="159"/>
      <c r="E493" s="159"/>
      <c r="F493" s="159"/>
      <c r="G493" s="159"/>
      <c r="H493" s="159"/>
      <c r="I493" s="159"/>
      <c r="O493" s="121"/>
    </row>
    <row r="494" spans="2:15" ht="15.75" customHeight="1" x14ac:dyDescent="0.2">
      <c r="B494" s="176"/>
      <c r="C494" s="159"/>
      <c r="D494" s="159"/>
      <c r="E494" s="159"/>
      <c r="F494" s="159"/>
      <c r="G494" s="159"/>
      <c r="H494" s="159"/>
      <c r="I494" s="159"/>
      <c r="O494" s="121"/>
    </row>
    <row r="495" spans="2:15" ht="15.75" customHeight="1" x14ac:dyDescent="0.2">
      <c r="B495" s="176"/>
      <c r="C495" s="159"/>
      <c r="D495" s="159"/>
      <c r="E495" s="159"/>
      <c r="F495" s="159"/>
      <c r="G495" s="159"/>
      <c r="H495" s="159"/>
      <c r="I495" s="159"/>
      <c r="O495" s="121"/>
    </row>
    <row r="496" spans="2:15" ht="15.75" customHeight="1" x14ac:dyDescent="0.2">
      <c r="B496" s="176"/>
      <c r="C496" s="159"/>
      <c r="D496" s="159"/>
      <c r="E496" s="159"/>
      <c r="F496" s="159"/>
      <c r="G496" s="159"/>
      <c r="H496" s="159"/>
      <c r="I496" s="159"/>
      <c r="O496" s="121"/>
    </row>
    <row r="497" spans="2:15" ht="15.75" customHeight="1" x14ac:dyDescent="0.2">
      <c r="B497" s="176"/>
      <c r="C497" s="159"/>
      <c r="D497" s="159"/>
      <c r="E497" s="159"/>
      <c r="F497" s="159"/>
      <c r="G497" s="159"/>
      <c r="H497" s="159"/>
      <c r="I497" s="159"/>
      <c r="O497" s="121"/>
    </row>
    <row r="498" spans="2:15" ht="15.75" customHeight="1" x14ac:dyDescent="0.2">
      <c r="B498" s="176"/>
      <c r="C498" s="159"/>
      <c r="D498" s="159"/>
      <c r="E498" s="159"/>
      <c r="F498" s="159"/>
      <c r="G498" s="159"/>
      <c r="H498" s="159"/>
      <c r="I498" s="159"/>
      <c r="O498" s="121"/>
    </row>
    <row r="499" spans="2:15" ht="15.75" customHeight="1" x14ac:dyDescent="0.2">
      <c r="B499" s="176"/>
      <c r="C499" s="159"/>
      <c r="D499" s="159"/>
      <c r="E499" s="159"/>
      <c r="F499" s="159"/>
      <c r="G499" s="159"/>
      <c r="H499" s="159"/>
      <c r="I499" s="159"/>
      <c r="O499" s="121"/>
    </row>
    <row r="500" spans="2:15" ht="15.75" customHeight="1" x14ac:dyDescent="0.2">
      <c r="B500" s="176"/>
      <c r="C500" s="159"/>
      <c r="D500" s="159"/>
      <c r="E500" s="159"/>
      <c r="F500" s="159"/>
      <c r="G500" s="159"/>
      <c r="H500" s="159"/>
      <c r="I500" s="159"/>
      <c r="O500" s="121"/>
    </row>
    <row r="501" spans="2:15" ht="15.75" customHeight="1" x14ac:dyDescent="0.2">
      <c r="B501" s="176"/>
      <c r="C501" s="159"/>
      <c r="D501" s="159"/>
      <c r="E501" s="159"/>
      <c r="F501" s="159"/>
      <c r="G501" s="159"/>
      <c r="H501" s="159"/>
      <c r="I501" s="159"/>
      <c r="O501" s="121"/>
    </row>
    <row r="502" spans="2:15" ht="15.75" customHeight="1" x14ac:dyDescent="0.2">
      <c r="B502" s="176"/>
      <c r="C502" s="159"/>
      <c r="D502" s="159"/>
      <c r="E502" s="159"/>
      <c r="F502" s="159"/>
      <c r="G502" s="159"/>
      <c r="H502" s="159"/>
      <c r="I502" s="159"/>
      <c r="O502" s="121"/>
    </row>
    <row r="503" spans="2:15" ht="15.75" customHeight="1" x14ac:dyDescent="0.2">
      <c r="B503" s="176"/>
      <c r="C503" s="159"/>
      <c r="D503" s="159"/>
      <c r="E503" s="159"/>
      <c r="F503" s="159"/>
      <c r="G503" s="159"/>
      <c r="H503" s="159"/>
      <c r="I503" s="159"/>
      <c r="O503" s="121"/>
    </row>
    <row r="504" spans="2:15" ht="15.75" customHeight="1" x14ac:dyDescent="0.2">
      <c r="B504" s="176"/>
      <c r="C504" s="159"/>
      <c r="D504" s="159"/>
      <c r="E504" s="159"/>
      <c r="F504" s="159"/>
      <c r="G504" s="159"/>
      <c r="H504" s="159"/>
      <c r="I504" s="159"/>
      <c r="O504" s="121"/>
    </row>
    <row r="505" spans="2:15" ht="15.75" customHeight="1" x14ac:dyDescent="0.2">
      <c r="B505" s="176"/>
      <c r="C505" s="159"/>
      <c r="D505" s="159"/>
      <c r="E505" s="159"/>
      <c r="F505" s="159"/>
      <c r="G505" s="159"/>
      <c r="H505" s="159"/>
      <c r="I505" s="159"/>
      <c r="O505" s="121"/>
    </row>
    <row r="506" spans="2:15" ht="15.75" customHeight="1" x14ac:dyDescent="0.2">
      <c r="B506" s="176"/>
      <c r="C506" s="159"/>
      <c r="D506" s="159"/>
      <c r="E506" s="159"/>
      <c r="F506" s="159"/>
      <c r="G506" s="159"/>
      <c r="H506" s="159"/>
      <c r="I506" s="159"/>
      <c r="O506" s="121"/>
    </row>
    <row r="507" spans="2:15" ht="15.75" customHeight="1" x14ac:dyDescent="0.2">
      <c r="B507" s="176"/>
      <c r="C507" s="159"/>
      <c r="D507" s="159"/>
      <c r="E507" s="159"/>
      <c r="F507" s="159"/>
      <c r="G507" s="159"/>
      <c r="H507" s="159"/>
      <c r="I507" s="159"/>
      <c r="O507" s="121"/>
    </row>
    <row r="508" spans="2:15" ht="15.75" customHeight="1" x14ac:dyDescent="0.2">
      <c r="B508" s="176"/>
      <c r="C508" s="159"/>
      <c r="D508" s="159"/>
      <c r="E508" s="159"/>
      <c r="F508" s="159"/>
      <c r="G508" s="159"/>
      <c r="H508" s="159"/>
      <c r="I508" s="159"/>
      <c r="O508" s="121"/>
    </row>
    <row r="509" spans="2:15" ht="15.75" customHeight="1" x14ac:dyDescent="0.2">
      <c r="B509" s="176"/>
      <c r="C509" s="159"/>
      <c r="D509" s="159"/>
      <c r="E509" s="159"/>
      <c r="F509" s="159"/>
      <c r="G509" s="159"/>
      <c r="H509" s="159"/>
      <c r="I509" s="159"/>
      <c r="O509" s="121"/>
    </row>
    <row r="510" spans="2:15" ht="15.75" customHeight="1" x14ac:dyDescent="0.2">
      <c r="B510" s="176"/>
      <c r="C510" s="159"/>
      <c r="D510" s="159"/>
      <c r="E510" s="159"/>
      <c r="F510" s="159"/>
      <c r="G510" s="159"/>
      <c r="H510" s="159"/>
      <c r="I510" s="159"/>
      <c r="O510" s="121"/>
    </row>
    <row r="511" spans="2:15" ht="15.75" customHeight="1" x14ac:dyDescent="0.2">
      <c r="B511" s="176"/>
      <c r="C511" s="159"/>
      <c r="D511" s="159"/>
      <c r="E511" s="159"/>
      <c r="F511" s="159"/>
      <c r="G511" s="159"/>
      <c r="H511" s="159"/>
      <c r="I511" s="159"/>
      <c r="O511" s="121"/>
    </row>
    <row r="512" spans="2:15" ht="15.75" customHeight="1" x14ac:dyDescent="0.2">
      <c r="B512" s="176"/>
      <c r="C512" s="159"/>
      <c r="D512" s="159"/>
      <c r="E512" s="159"/>
      <c r="F512" s="159"/>
      <c r="G512" s="159"/>
      <c r="H512" s="159"/>
      <c r="I512" s="159"/>
      <c r="O512" s="121"/>
    </row>
    <row r="513" spans="2:15" ht="15.75" customHeight="1" x14ac:dyDescent="0.2">
      <c r="B513" s="176"/>
      <c r="C513" s="159"/>
      <c r="D513" s="159"/>
      <c r="E513" s="159"/>
      <c r="F513" s="159"/>
      <c r="G513" s="159"/>
      <c r="H513" s="159"/>
      <c r="I513" s="159"/>
      <c r="O513" s="121"/>
    </row>
    <row r="514" spans="2:15" ht="15.75" customHeight="1" x14ac:dyDescent="0.2">
      <c r="B514" s="176"/>
      <c r="C514" s="159"/>
      <c r="D514" s="159"/>
      <c r="E514" s="159"/>
      <c r="F514" s="159"/>
      <c r="G514" s="159"/>
      <c r="H514" s="159"/>
      <c r="I514" s="159"/>
      <c r="O514" s="121"/>
    </row>
    <row r="515" spans="2:15" ht="15.75" customHeight="1" x14ac:dyDescent="0.2">
      <c r="B515" s="176"/>
      <c r="C515" s="159"/>
      <c r="D515" s="159"/>
      <c r="E515" s="159"/>
      <c r="F515" s="159"/>
      <c r="G515" s="159"/>
      <c r="H515" s="159"/>
      <c r="I515" s="159"/>
      <c r="O515" s="121"/>
    </row>
    <row r="516" spans="2:15" ht="15.75" customHeight="1" x14ac:dyDescent="0.2">
      <c r="B516" s="176"/>
      <c r="C516" s="159"/>
      <c r="D516" s="159"/>
      <c r="E516" s="159"/>
      <c r="F516" s="159"/>
      <c r="G516" s="159"/>
      <c r="H516" s="159"/>
      <c r="I516" s="159"/>
      <c r="O516" s="121"/>
    </row>
    <row r="517" spans="2:15" ht="15.75" customHeight="1" x14ac:dyDescent="0.2">
      <c r="B517" s="176"/>
      <c r="C517" s="159"/>
      <c r="D517" s="159"/>
      <c r="E517" s="159"/>
      <c r="F517" s="159"/>
      <c r="G517" s="159"/>
      <c r="H517" s="159"/>
      <c r="I517" s="159"/>
      <c r="O517" s="121"/>
    </row>
    <row r="518" spans="2:15" ht="15.75" customHeight="1" x14ac:dyDescent="0.2">
      <c r="B518" s="176"/>
      <c r="C518" s="159"/>
      <c r="D518" s="159"/>
      <c r="E518" s="159"/>
      <c r="F518" s="159"/>
      <c r="G518" s="159"/>
      <c r="H518" s="159"/>
      <c r="I518" s="159"/>
      <c r="O518" s="121"/>
    </row>
    <row r="519" spans="2:15" ht="15.75" customHeight="1" x14ac:dyDescent="0.2">
      <c r="B519" s="176"/>
      <c r="C519" s="159"/>
      <c r="D519" s="159"/>
      <c r="E519" s="159"/>
      <c r="F519" s="159"/>
      <c r="G519" s="159"/>
      <c r="H519" s="159"/>
      <c r="I519" s="159"/>
      <c r="O519" s="121"/>
    </row>
    <row r="520" spans="2:15" ht="15.75" customHeight="1" x14ac:dyDescent="0.2">
      <c r="B520" s="176"/>
      <c r="C520" s="159"/>
      <c r="D520" s="159"/>
      <c r="E520" s="159"/>
      <c r="F520" s="159"/>
      <c r="G520" s="159"/>
      <c r="H520" s="159"/>
      <c r="I520" s="159"/>
      <c r="O520" s="121"/>
    </row>
    <row r="521" spans="2:15" ht="15.75" customHeight="1" x14ac:dyDescent="0.2">
      <c r="B521" s="176"/>
      <c r="C521" s="159"/>
      <c r="D521" s="159"/>
      <c r="E521" s="159"/>
      <c r="F521" s="159"/>
      <c r="G521" s="159"/>
      <c r="H521" s="159"/>
      <c r="I521" s="159"/>
      <c r="O521" s="121"/>
    </row>
    <row r="522" spans="2:15" ht="15.75" customHeight="1" x14ac:dyDescent="0.2">
      <c r="B522" s="176"/>
      <c r="C522" s="159"/>
      <c r="D522" s="159"/>
      <c r="E522" s="159"/>
      <c r="F522" s="159"/>
      <c r="G522" s="159"/>
      <c r="H522" s="159"/>
      <c r="I522" s="159"/>
      <c r="O522" s="121"/>
    </row>
    <row r="523" spans="2:15" ht="15.75" customHeight="1" x14ac:dyDescent="0.2">
      <c r="B523" s="176"/>
      <c r="C523" s="159"/>
      <c r="D523" s="159"/>
      <c r="E523" s="159"/>
      <c r="F523" s="159"/>
      <c r="G523" s="159"/>
      <c r="H523" s="159"/>
      <c r="I523" s="159"/>
      <c r="O523" s="121"/>
    </row>
    <row r="524" spans="2:15" ht="15.75" customHeight="1" x14ac:dyDescent="0.2">
      <c r="B524" s="176"/>
      <c r="C524" s="159"/>
      <c r="D524" s="159"/>
      <c r="E524" s="159"/>
      <c r="F524" s="159"/>
      <c r="G524" s="159"/>
      <c r="H524" s="159"/>
      <c r="I524" s="159"/>
      <c r="O524" s="121"/>
    </row>
    <row r="525" spans="2:15" ht="15.75" customHeight="1" x14ac:dyDescent="0.2">
      <c r="B525" s="176"/>
      <c r="C525" s="159"/>
      <c r="D525" s="159"/>
      <c r="E525" s="159"/>
      <c r="F525" s="159"/>
      <c r="G525" s="159"/>
      <c r="H525" s="159"/>
      <c r="I525" s="159"/>
      <c r="O525" s="121"/>
    </row>
    <row r="526" spans="2:15" ht="15.75" customHeight="1" x14ac:dyDescent="0.2">
      <c r="B526" s="176"/>
      <c r="C526" s="159"/>
      <c r="D526" s="159"/>
      <c r="E526" s="159"/>
      <c r="F526" s="159"/>
      <c r="G526" s="159"/>
      <c r="H526" s="159"/>
      <c r="I526" s="159"/>
      <c r="O526" s="121"/>
    </row>
    <row r="527" spans="2:15" ht="15.75" customHeight="1" x14ac:dyDescent="0.2">
      <c r="B527" s="176"/>
      <c r="C527" s="159"/>
      <c r="D527" s="159"/>
      <c r="E527" s="159"/>
      <c r="F527" s="159"/>
      <c r="G527" s="159"/>
      <c r="H527" s="159"/>
      <c r="I527" s="159"/>
      <c r="O527" s="121"/>
    </row>
    <row r="528" spans="2:15" ht="15.75" customHeight="1" x14ac:dyDescent="0.2">
      <c r="B528" s="176"/>
      <c r="C528" s="159"/>
      <c r="D528" s="159"/>
      <c r="E528" s="159"/>
      <c r="F528" s="159"/>
      <c r="G528" s="159"/>
      <c r="H528" s="159"/>
      <c r="I528" s="159"/>
      <c r="O528" s="121"/>
    </row>
    <row r="529" spans="2:15" ht="15.75" customHeight="1" x14ac:dyDescent="0.2">
      <c r="B529" s="176"/>
      <c r="C529" s="159"/>
      <c r="D529" s="159"/>
      <c r="E529" s="159"/>
      <c r="F529" s="159"/>
      <c r="G529" s="159"/>
      <c r="H529" s="159"/>
      <c r="I529" s="159"/>
      <c r="O529" s="121"/>
    </row>
    <row r="530" spans="2:15" ht="15.75" customHeight="1" x14ac:dyDescent="0.2">
      <c r="B530" s="176"/>
      <c r="C530" s="159"/>
      <c r="D530" s="159"/>
      <c r="E530" s="159"/>
      <c r="F530" s="159"/>
      <c r="G530" s="159"/>
      <c r="H530" s="159"/>
      <c r="I530" s="159"/>
      <c r="O530" s="121"/>
    </row>
    <row r="531" spans="2:15" ht="15.75" customHeight="1" x14ac:dyDescent="0.2">
      <c r="B531" s="176"/>
      <c r="C531" s="159"/>
      <c r="D531" s="159"/>
      <c r="E531" s="159"/>
      <c r="F531" s="159"/>
      <c r="G531" s="159"/>
      <c r="H531" s="159"/>
      <c r="I531" s="159"/>
      <c r="O531" s="121"/>
    </row>
    <row r="532" spans="2:15" ht="15.75" customHeight="1" x14ac:dyDescent="0.2">
      <c r="B532" s="176"/>
      <c r="C532" s="159"/>
      <c r="D532" s="159"/>
      <c r="E532" s="159"/>
      <c r="F532" s="159"/>
      <c r="G532" s="159"/>
      <c r="H532" s="159"/>
      <c r="I532" s="159"/>
      <c r="O532" s="121"/>
    </row>
    <row r="533" spans="2:15" ht="15.75" customHeight="1" x14ac:dyDescent="0.2">
      <c r="B533" s="176"/>
      <c r="C533" s="159"/>
      <c r="D533" s="159"/>
      <c r="E533" s="159"/>
      <c r="F533" s="159"/>
      <c r="G533" s="159"/>
      <c r="H533" s="159"/>
      <c r="I533" s="159"/>
      <c r="O533" s="121"/>
    </row>
    <row r="534" spans="2:15" ht="15.75" customHeight="1" x14ac:dyDescent="0.2">
      <c r="B534" s="176"/>
      <c r="C534" s="159"/>
      <c r="D534" s="159"/>
      <c r="E534" s="159"/>
      <c r="F534" s="159"/>
      <c r="G534" s="159"/>
      <c r="H534" s="159"/>
      <c r="I534" s="159"/>
      <c r="O534" s="121"/>
    </row>
    <row r="535" spans="2:15" ht="15.75" customHeight="1" x14ac:dyDescent="0.2">
      <c r="B535" s="176"/>
      <c r="C535" s="159"/>
      <c r="D535" s="159"/>
      <c r="E535" s="159"/>
      <c r="F535" s="159"/>
      <c r="G535" s="159"/>
      <c r="H535" s="159"/>
      <c r="I535" s="159"/>
      <c r="O535" s="121"/>
    </row>
    <row r="536" spans="2:15" ht="15.75" customHeight="1" x14ac:dyDescent="0.2">
      <c r="B536" s="176"/>
      <c r="C536" s="159"/>
      <c r="D536" s="159"/>
      <c r="E536" s="159"/>
      <c r="F536" s="159"/>
      <c r="G536" s="159"/>
      <c r="H536" s="159"/>
      <c r="I536" s="159"/>
      <c r="O536" s="121"/>
    </row>
    <row r="537" spans="2:15" ht="15.75" customHeight="1" x14ac:dyDescent="0.2">
      <c r="B537" s="176"/>
      <c r="C537" s="159"/>
      <c r="D537" s="159"/>
      <c r="E537" s="159"/>
      <c r="F537" s="159"/>
      <c r="G537" s="159"/>
      <c r="H537" s="159"/>
      <c r="I537" s="159"/>
      <c r="O537" s="121"/>
    </row>
    <row r="538" spans="2:15" ht="15.75" customHeight="1" x14ac:dyDescent="0.2">
      <c r="B538" s="176"/>
      <c r="C538" s="159"/>
      <c r="D538" s="159"/>
      <c r="E538" s="159"/>
      <c r="F538" s="159"/>
      <c r="G538" s="159"/>
      <c r="H538" s="159"/>
      <c r="I538" s="159"/>
      <c r="O538" s="121"/>
    </row>
    <row r="539" spans="2:15" ht="15.75" customHeight="1" x14ac:dyDescent="0.2">
      <c r="B539" s="176"/>
      <c r="C539" s="159"/>
      <c r="D539" s="159"/>
      <c r="E539" s="159"/>
      <c r="F539" s="159"/>
      <c r="G539" s="159"/>
      <c r="H539" s="159"/>
      <c r="I539" s="159"/>
      <c r="O539" s="121"/>
    </row>
    <row r="540" spans="2:15" ht="15.75" customHeight="1" x14ac:dyDescent="0.2">
      <c r="B540" s="176"/>
      <c r="C540" s="159"/>
      <c r="D540" s="159"/>
      <c r="E540" s="159"/>
      <c r="F540" s="159"/>
      <c r="G540" s="159"/>
      <c r="H540" s="159"/>
      <c r="I540" s="159"/>
      <c r="O540" s="121"/>
    </row>
    <row r="541" spans="2:15" ht="15.75" customHeight="1" x14ac:dyDescent="0.2">
      <c r="B541" s="176"/>
      <c r="C541" s="159"/>
      <c r="D541" s="159"/>
      <c r="E541" s="159"/>
      <c r="F541" s="159"/>
      <c r="G541" s="159"/>
      <c r="H541" s="159"/>
      <c r="I541" s="159"/>
      <c r="O541" s="121"/>
    </row>
    <row r="542" spans="2:15" ht="15.75" customHeight="1" x14ac:dyDescent="0.2">
      <c r="B542" s="176"/>
      <c r="C542" s="159"/>
      <c r="D542" s="159"/>
      <c r="E542" s="159"/>
      <c r="F542" s="159"/>
      <c r="G542" s="159"/>
      <c r="H542" s="159"/>
      <c r="I542" s="159"/>
      <c r="O542" s="121"/>
    </row>
    <row r="543" spans="2:15" ht="15.75" customHeight="1" x14ac:dyDescent="0.2">
      <c r="B543" s="176"/>
      <c r="C543" s="159"/>
      <c r="D543" s="159"/>
      <c r="E543" s="159"/>
      <c r="F543" s="159"/>
      <c r="G543" s="159"/>
      <c r="H543" s="159"/>
      <c r="I543" s="159"/>
      <c r="O543" s="121"/>
    </row>
    <row r="544" spans="2:15" ht="15.75" customHeight="1" x14ac:dyDescent="0.2">
      <c r="B544" s="176"/>
      <c r="C544" s="159"/>
      <c r="D544" s="159"/>
      <c r="E544" s="159"/>
      <c r="F544" s="159"/>
      <c r="G544" s="159"/>
      <c r="H544" s="159"/>
      <c r="I544" s="159"/>
      <c r="O544" s="121"/>
    </row>
    <row r="545" spans="2:15" ht="15.75" customHeight="1" x14ac:dyDescent="0.2">
      <c r="B545" s="176"/>
      <c r="C545" s="159"/>
      <c r="D545" s="159"/>
      <c r="E545" s="159"/>
      <c r="F545" s="159"/>
      <c r="G545" s="159"/>
      <c r="H545" s="159"/>
      <c r="I545" s="159"/>
      <c r="O545" s="121"/>
    </row>
    <row r="546" spans="2:15" ht="15.75" customHeight="1" x14ac:dyDescent="0.2">
      <c r="B546" s="176"/>
      <c r="C546" s="159"/>
      <c r="D546" s="159"/>
      <c r="E546" s="159"/>
      <c r="F546" s="159"/>
      <c r="G546" s="159"/>
      <c r="H546" s="159"/>
      <c r="I546" s="159"/>
      <c r="O546" s="121"/>
    </row>
    <row r="547" spans="2:15" ht="15.75" customHeight="1" x14ac:dyDescent="0.2">
      <c r="B547" s="176"/>
      <c r="C547" s="159"/>
      <c r="D547" s="159"/>
      <c r="E547" s="159"/>
      <c r="F547" s="159"/>
      <c r="G547" s="159"/>
      <c r="H547" s="159"/>
      <c r="I547" s="159"/>
      <c r="O547" s="121"/>
    </row>
    <row r="548" spans="2:15" ht="15.75" customHeight="1" x14ac:dyDescent="0.2">
      <c r="B548" s="176"/>
      <c r="C548" s="159"/>
      <c r="D548" s="159"/>
      <c r="E548" s="159"/>
      <c r="F548" s="159"/>
      <c r="G548" s="159"/>
      <c r="H548" s="159"/>
      <c r="I548" s="159"/>
      <c r="O548" s="121"/>
    </row>
    <row r="549" spans="2:15" ht="15.75" customHeight="1" x14ac:dyDescent="0.2">
      <c r="B549" s="176"/>
      <c r="C549" s="159"/>
      <c r="D549" s="159"/>
      <c r="E549" s="159"/>
      <c r="F549" s="159"/>
      <c r="G549" s="159"/>
      <c r="H549" s="159"/>
      <c r="I549" s="159"/>
      <c r="O549" s="121"/>
    </row>
    <row r="550" spans="2:15" ht="15.75" customHeight="1" x14ac:dyDescent="0.2">
      <c r="B550" s="176"/>
      <c r="C550" s="159"/>
      <c r="D550" s="159"/>
      <c r="E550" s="159"/>
      <c r="F550" s="159"/>
      <c r="G550" s="159"/>
      <c r="H550" s="159"/>
      <c r="I550" s="159"/>
      <c r="O550" s="121"/>
    </row>
    <row r="551" spans="2:15" ht="15.75" customHeight="1" x14ac:dyDescent="0.2">
      <c r="B551" s="176"/>
      <c r="C551" s="159"/>
      <c r="D551" s="159"/>
      <c r="E551" s="159"/>
      <c r="F551" s="159"/>
      <c r="G551" s="159"/>
      <c r="H551" s="159"/>
      <c r="I551" s="159"/>
      <c r="O551" s="121"/>
    </row>
    <row r="552" spans="2:15" ht="15.75" customHeight="1" x14ac:dyDescent="0.2">
      <c r="B552" s="176"/>
      <c r="C552" s="159"/>
      <c r="D552" s="159"/>
      <c r="E552" s="159"/>
      <c r="F552" s="159"/>
      <c r="G552" s="159"/>
      <c r="H552" s="159"/>
      <c r="I552" s="159"/>
      <c r="O552" s="121"/>
    </row>
    <row r="553" spans="2:15" ht="15.75" customHeight="1" x14ac:dyDescent="0.2">
      <c r="B553" s="176"/>
      <c r="C553" s="159"/>
      <c r="D553" s="159"/>
      <c r="E553" s="159"/>
      <c r="F553" s="159"/>
      <c r="G553" s="159"/>
      <c r="H553" s="159"/>
      <c r="I553" s="159"/>
      <c r="O553" s="121"/>
    </row>
    <row r="554" spans="2:15" ht="15.75" customHeight="1" x14ac:dyDescent="0.2">
      <c r="B554" s="176"/>
      <c r="C554" s="159"/>
      <c r="D554" s="159"/>
      <c r="E554" s="159"/>
      <c r="F554" s="159"/>
      <c r="G554" s="159"/>
      <c r="H554" s="159"/>
      <c r="I554" s="159"/>
      <c r="O554" s="121"/>
    </row>
    <row r="555" spans="2:15" ht="15.75" customHeight="1" x14ac:dyDescent="0.2">
      <c r="B555" s="176"/>
      <c r="C555" s="159"/>
      <c r="D555" s="159"/>
      <c r="E555" s="159"/>
      <c r="F555" s="159"/>
      <c r="G555" s="159"/>
      <c r="H555" s="159"/>
      <c r="I555" s="159"/>
      <c r="O555" s="121"/>
    </row>
    <row r="556" spans="2:15" ht="15.75" customHeight="1" x14ac:dyDescent="0.2">
      <c r="B556" s="176"/>
      <c r="C556" s="159"/>
      <c r="D556" s="159"/>
      <c r="E556" s="159"/>
      <c r="F556" s="159"/>
      <c r="G556" s="159"/>
      <c r="H556" s="159"/>
      <c r="I556" s="159"/>
      <c r="O556" s="121"/>
    </row>
    <row r="557" spans="2:15" ht="15.75" customHeight="1" x14ac:dyDescent="0.2">
      <c r="B557" s="176"/>
      <c r="C557" s="159"/>
      <c r="D557" s="159"/>
      <c r="E557" s="159"/>
      <c r="F557" s="159"/>
      <c r="G557" s="159"/>
      <c r="H557" s="159"/>
      <c r="I557" s="159"/>
      <c r="O557" s="121"/>
    </row>
    <row r="558" spans="2:15" ht="15.75" customHeight="1" x14ac:dyDescent="0.2">
      <c r="B558" s="176"/>
      <c r="C558" s="159"/>
      <c r="D558" s="159"/>
      <c r="E558" s="159"/>
      <c r="F558" s="159"/>
      <c r="G558" s="159"/>
      <c r="H558" s="159"/>
      <c r="I558" s="159"/>
      <c r="O558" s="121"/>
    </row>
    <row r="559" spans="2:15" ht="15.75" customHeight="1" x14ac:dyDescent="0.2">
      <c r="B559" s="176"/>
      <c r="C559" s="159"/>
      <c r="D559" s="159"/>
      <c r="E559" s="159"/>
      <c r="F559" s="159"/>
      <c r="G559" s="159"/>
      <c r="H559" s="159"/>
      <c r="I559" s="159"/>
      <c r="O559" s="121"/>
    </row>
    <row r="560" spans="2:15" ht="15.75" customHeight="1" x14ac:dyDescent="0.2">
      <c r="B560" s="176"/>
      <c r="C560" s="159"/>
      <c r="D560" s="159"/>
      <c r="E560" s="159"/>
      <c r="F560" s="159"/>
      <c r="G560" s="159"/>
      <c r="H560" s="159"/>
      <c r="I560" s="159"/>
      <c r="O560" s="121"/>
    </row>
    <row r="561" spans="2:15" ht="15.75" customHeight="1" x14ac:dyDescent="0.2">
      <c r="B561" s="176"/>
      <c r="C561" s="159"/>
      <c r="D561" s="159"/>
      <c r="E561" s="159"/>
      <c r="F561" s="159"/>
      <c r="G561" s="159"/>
      <c r="H561" s="159"/>
      <c r="I561" s="159"/>
      <c r="O561" s="121"/>
    </row>
    <row r="562" spans="2:15" ht="15.75" customHeight="1" x14ac:dyDescent="0.2">
      <c r="B562" s="176"/>
      <c r="C562" s="159"/>
      <c r="D562" s="159"/>
      <c r="E562" s="159"/>
      <c r="F562" s="159"/>
      <c r="G562" s="159"/>
      <c r="H562" s="159"/>
      <c r="I562" s="159"/>
      <c r="O562" s="121"/>
    </row>
    <row r="563" spans="2:15" ht="15.75" customHeight="1" x14ac:dyDescent="0.2">
      <c r="B563" s="176"/>
      <c r="C563" s="159"/>
      <c r="D563" s="159"/>
      <c r="E563" s="159"/>
      <c r="F563" s="159"/>
      <c r="G563" s="159"/>
      <c r="H563" s="159"/>
      <c r="I563" s="159"/>
      <c r="O563" s="121"/>
    </row>
    <row r="564" spans="2:15" ht="15.75" customHeight="1" x14ac:dyDescent="0.2">
      <c r="B564" s="176"/>
      <c r="C564" s="159"/>
      <c r="D564" s="159"/>
      <c r="E564" s="159"/>
      <c r="F564" s="159"/>
      <c r="G564" s="159"/>
      <c r="H564" s="159"/>
      <c r="I564" s="159"/>
      <c r="O564" s="121"/>
    </row>
    <row r="565" spans="2:15" ht="15.75" customHeight="1" x14ac:dyDescent="0.2">
      <c r="B565" s="176"/>
      <c r="C565" s="159"/>
      <c r="D565" s="159"/>
      <c r="E565" s="159"/>
      <c r="F565" s="159"/>
      <c r="G565" s="159"/>
      <c r="H565" s="159"/>
      <c r="I565" s="159"/>
      <c r="O565" s="121"/>
    </row>
    <row r="566" spans="2:15" ht="15.75" customHeight="1" x14ac:dyDescent="0.2">
      <c r="B566" s="176"/>
      <c r="C566" s="159"/>
      <c r="D566" s="159"/>
      <c r="E566" s="159"/>
      <c r="F566" s="159"/>
      <c r="G566" s="159"/>
      <c r="H566" s="159"/>
      <c r="I566" s="159"/>
      <c r="O566" s="121"/>
    </row>
    <row r="567" spans="2:15" ht="15.75" customHeight="1" x14ac:dyDescent="0.2">
      <c r="B567" s="176"/>
      <c r="C567" s="159"/>
      <c r="D567" s="159"/>
      <c r="E567" s="159"/>
      <c r="F567" s="159"/>
      <c r="G567" s="159"/>
      <c r="H567" s="159"/>
      <c r="I567" s="159"/>
      <c r="O567" s="121"/>
    </row>
    <row r="568" spans="2:15" ht="15.75" customHeight="1" x14ac:dyDescent="0.2">
      <c r="B568" s="176"/>
      <c r="C568" s="159"/>
      <c r="D568" s="159"/>
      <c r="E568" s="159"/>
      <c r="F568" s="159"/>
      <c r="G568" s="159"/>
      <c r="H568" s="159"/>
      <c r="I568" s="159"/>
      <c r="O568" s="121"/>
    </row>
    <row r="569" spans="2:15" ht="15.75" customHeight="1" x14ac:dyDescent="0.2">
      <c r="B569" s="176"/>
      <c r="C569" s="159"/>
      <c r="D569" s="159"/>
      <c r="E569" s="159"/>
      <c r="F569" s="159"/>
      <c r="G569" s="159"/>
      <c r="H569" s="159"/>
      <c r="I569" s="159"/>
      <c r="O569" s="121"/>
    </row>
    <row r="570" spans="2:15" ht="15.75" customHeight="1" x14ac:dyDescent="0.2">
      <c r="B570" s="176"/>
      <c r="C570" s="159"/>
      <c r="D570" s="159"/>
      <c r="E570" s="159"/>
      <c r="F570" s="159"/>
      <c r="G570" s="159"/>
      <c r="H570" s="159"/>
      <c r="I570" s="159"/>
      <c r="O570" s="121"/>
    </row>
    <row r="571" spans="2:15" ht="15.75" customHeight="1" x14ac:dyDescent="0.2">
      <c r="B571" s="176"/>
      <c r="C571" s="159"/>
      <c r="D571" s="159"/>
      <c r="E571" s="159"/>
      <c r="F571" s="159"/>
      <c r="G571" s="159"/>
      <c r="H571" s="159"/>
      <c r="I571" s="159"/>
      <c r="O571" s="121"/>
    </row>
    <row r="572" spans="2:15" ht="15.75" customHeight="1" x14ac:dyDescent="0.2">
      <c r="B572" s="176"/>
      <c r="C572" s="159"/>
      <c r="D572" s="159"/>
      <c r="E572" s="159"/>
      <c r="F572" s="159"/>
      <c r="G572" s="159"/>
      <c r="H572" s="159"/>
      <c r="I572" s="159"/>
      <c r="O572" s="121"/>
    </row>
    <row r="573" spans="2:15" ht="15.75" customHeight="1" x14ac:dyDescent="0.2">
      <c r="B573" s="176"/>
      <c r="C573" s="159"/>
      <c r="D573" s="159"/>
      <c r="E573" s="159"/>
      <c r="F573" s="159"/>
      <c r="G573" s="159"/>
      <c r="H573" s="159"/>
      <c r="I573" s="159"/>
      <c r="O573" s="121"/>
    </row>
    <row r="574" spans="2:15" ht="15.75" customHeight="1" x14ac:dyDescent="0.2">
      <c r="B574" s="176"/>
      <c r="C574" s="159"/>
      <c r="D574" s="159"/>
      <c r="E574" s="159"/>
      <c r="F574" s="159"/>
      <c r="G574" s="159"/>
      <c r="H574" s="159"/>
      <c r="I574" s="159"/>
      <c r="O574" s="121"/>
    </row>
    <row r="575" spans="2:15" ht="15.75" customHeight="1" x14ac:dyDescent="0.2">
      <c r="B575" s="176"/>
      <c r="C575" s="159"/>
      <c r="D575" s="159"/>
      <c r="E575" s="159"/>
      <c r="F575" s="159"/>
      <c r="G575" s="159"/>
      <c r="H575" s="159"/>
      <c r="I575" s="159"/>
      <c r="O575" s="121"/>
    </row>
    <row r="576" spans="2:15" ht="15.75" customHeight="1" x14ac:dyDescent="0.2">
      <c r="B576" s="176"/>
      <c r="C576" s="159"/>
      <c r="D576" s="159"/>
      <c r="E576" s="159"/>
      <c r="F576" s="159"/>
      <c r="G576" s="159"/>
      <c r="H576" s="159"/>
      <c r="I576" s="159"/>
      <c r="O576" s="121"/>
    </row>
    <row r="577" spans="2:15" ht="15.75" customHeight="1" x14ac:dyDescent="0.2">
      <c r="B577" s="176"/>
      <c r="C577" s="159"/>
      <c r="D577" s="159"/>
      <c r="E577" s="159"/>
      <c r="F577" s="159"/>
      <c r="G577" s="159"/>
      <c r="H577" s="159"/>
      <c r="I577" s="159"/>
      <c r="O577" s="121"/>
    </row>
    <row r="578" spans="2:15" ht="15.75" customHeight="1" x14ac:dyDescent="0.2">
      <c r="B578" s="176"/>
      <c r="C578" s="159"/>
      <c r="D578" s="159"/>
      <c r="E578" s="159"/>
      <c r="F578" s="159"/>
      <c r="G578" s="159"/>
      <c r="H578" s="159"/>
      <c r="I578" s="159"/>
      <c r="O578" s="121"/>
    </row>
    <row r="579" spans="2:15" ht="15.75" customHeight="1" x14ac:dyDescent="0.2">
      <c r="B579" s="176"/>
      <c r="C579" s="159"/>
      <c r="D579" s="159"/>
      <c r="E579" s="159"/>
      <c r="F579" s="159"/>
      <c r="G579" s="159"/>
      <c r="H579" s="159"/>
      <c r="I579" s="159"/>
      <c r="O579" s="121"/>
    </row>
    <row r="580" spans="2:15" ht="15.75" customHeight="1" x14ac:dyDescent="0.2">
      <c r="B580" s="176"/>
      <c r="C580" s="159"/>
      <c r="D580" s="159"/>
      <c r="E580" s="159"/>
      <c r="F580" s="159"/>
      <c r="G580" s="159"/>
      <c r="H580" s="159"/>
      <c r="I580" s="159"/>
      <c r="O580" s="121"/>
    </row>
    <row r="581" spans="2:15" ht="15.75" customHeight="1" x14ac:dyDescent="0.2">
      <c r="B581" s="176"/>
      <c r="C581" s="159"/>
      <c r="D581" s="159"/>
      <c r="E581" s="159"/>
      <c r="F581" s="159"/>
      <c r="G581" s="159"/>
      <c r="H581" s="159"/>
      <c r="I581" s="159"/>
      <c r="O581" s="121"/>
    </row>
    <row r="582" spans="2:15" ht="15.75" customHeight="1" x14ac:dyDescent="0.2">
      <c r="B582" s="176"/>
      <c r="C582" s="159"/>
      <c r="D582" s="159"/>
      <c r="E582" s="159"/>
      <c r="F582" s="159"/>
      <c r="G582" s="159"/>
      <c r="H582" s="159"/>
      <c r="I582" s="159"/>
      <c r="O582" s="121"/>
    </row>
    <row r="583" spans="2:15" ht="15.75" customHeight="1" x14ac:dyDescent="0.2">
      <c r="B583" s="176"/>
      <c r="C583" s="159"/>
      <c r="D583" s="159"/>
      <c r="E583" s="159"/>
      <c r="F583" s="159"/>
      <c r="G583" s="159"/>
      <c r="H583" s="159"/>
      <c r="I583" s="159"/>
      <c r="O583" s="121"/>
    </row>
    <row r="584" spans="2:15" ht="15.75" customHeight="1" x14ac:dyDescent="0.2">
      <c r="B584" s="176"/>
      <c r="C584" s="159"/>
      <c r="D584" s="159"/>
      <c r="E584" s="159"/>
      <c r="F584" s="159"/>
      <c r="G584" s="159"/>
      <c r="H584" s="159"/>
      <c r="I584" s="159"/>
      <c r="O584" s="121"/>
    </row>
    <row r="585" spans="2:15" ht="15.75" customHeight="1" x14ac:dyDescent="0.2">
      <c r="B585" s="176"/>
      <c r="C585" s="159"/>
      <c r="D585" s="159"/>
      <c r="E585" s="159"/>
      <c r="F585" s="159"/>
      <c r="G585" s="159"/>
      <c r="H585" s="159"/>
      <c r="I585" s="159"/>
      <c r="O585" s="121"/>
    </row>
    <row r="586" spans="2:15" ht="15.75" customHeight="1" x14ac:dyDescent="0.2">
      <c r="B586" s="176"/>
      <c r="C586" s="159"/>
      <c r="D586" s="159"/>
      <c r="E586" s="159"/>
      <c r="F586" s="159"/>
      <c r="G586" s="159"/>
      <c r="H586" s="159"/>
      <c r="I586" s="159"/>
      <c r="O586" s="121"/>
    </row>
    <row r="587" spans="2:15" ht="15.75" customHeight="1" x14ac:dyDescent="0.2">
      <c r="B587" s="176"/>
      <c r="C587" s="159"/>
      <c r="D587" s="159"/>
      <c r="E587" s="159"/>
      <c r="F587" s="159"/>
      <c r="G587" s="159"/>
      <c r="H587" s="159"/>
      <c r="I587" s="159"/>
      <c r="O587" s="121"/>
    </row>
    <row r="588" spans="2:15" ht="15.75" customHeight="1" x14ac:dyDescent="0.2">
      <c r="B588" s="176"/>
      <c r="C588" s="159"/>
      <c r="D588" s="159"/>
      <c r="E588" s="159"/>
      <c r="F588" s="159"/>
      <c r="G588" s="159"/>
      <c r="H588" s="159"/>
      <c r="I588" s="159"/>
      <c r="O588" s="121"/>
    </row>
    <row r="589" spans="2:15" ht="15.75" customHeight="1" x14ac:dyDescent="0.2">
      <c r="B589" s="176"/>
      <c r="C589" s="159"/>
      <c r="D589" s="159"/>
      <c r="E589" s="159"/>
      <c r="F589" s="159"/>
      <c r="G589" s="159"/>
      <c r="H589" s="159"/>
      <c r="I589" s="159"/>
      <c r="O589" s="121"/>
    </row>
    <row r="590" spans="2:15" ht="15.75" customHeight="1" x14ac:dyDescent="0.2">
      <c r="B590" s="176"/>
      <c r="C590" s="159"/>
      <c r="D590" s="159"/>
      <c r="E590" s="159"/>
      <c r="F590" s="159"/>
      <c r="G590" s="159"/>
      <c r="H590" s="159"/>
      <c r="I590" s="159"/>
      <c r="O590" s="121"/>
    </row>
    <row r="591" spans="2:15" ht="15.75" customHeight="1" x14ac:dyDescent="0.2">
      <c r="B591" s="176"/>
      <c r="C591" s="159"/>
      <c r="D591" s="159"/>
      <c r="E591" s="159"/>
      <c r="F591" s="159"/>
      <c r="G591" s="159"/>
      <c r="H591" s="159"/>
      <c r="I591" s="159"/>
      <c r="O591" s="121"/>
    </row>
    <row r="592" spans="2:15" ht="15.75" customHeight="1" x14ac:dyDescent="0.2">
      <c r="B592" s="176"/>
      <c r="C592" s="159"/>
      <c r="D592" s="159"/>
      <c r="E592" s="159"/>
      <c r="F592" s="159"/>
      <c r="G592" s="159"/>
      <c r="H592" s="159"/>
      <c r="I592" s="159"/>
      <c r="O592" s="121"/>
    </row>
    <row r="593" spans="2:15" ht="15.75" customHeight="1" x14ac:dyDescent="0.2">
      <c r="B593" s="176"/>
      <c r="C593" s="159"/>
      <c r="D593" s="159"/>
      <c r="E593" s="159"/>
      <c r="F593" s="159"/>
      <c r="G593" s="159"/>
      <c r="H593" s="159"/>
      <c r="I593" s="159"/>
      <c r="O593" s="121"/>
    </row>
    <row r="594" spans="2:15" ht="15.75" customHeight="1" x14ac:dyDescent="0.2">
      <c r="B594" s="176"/>
      <c r="C594" s="159"/>
      <c r="D594" s="159"/>
      <c r="E594" s="159"/>
      <c r="F594" s="159"/>
      <c r="G594" s="159"/>
      <c r="H594" s="159"/>
      <c r="I594" s="159"/>
      <c r="O594" s="121"/>
    </row>
    <row r="595" spans="2:15" ht="15.75" customHeight="1" x14ac:dyDescent="0.2">
      <c r="B595" s="176"/>
      <c r="C595" s="159"/>
      <c r="D595" s="159"/>
      <c r="E595" s="159"/>
      <c r="F595" s="159"/>
      <c r="G595" s="159"/>
      <c r="H595" s="159"/>
      <c r="I595" s="159"/>
      <c r="O595" s="121"/>
    </row>
    <row r="596" spans="2:15" ht="15.75" customHeight="1" x14ac:dyDescent="0.2">
      <c r="B596" s="176"/>
      <c r="C596" s="159"/>
      <c r="D596" s="159"/>
      <c r="E596" s="159"/>
      <c r="F596" s="159"/>
      <c r="G596" s="159"/>
      <c r="H596" s="159"/>
      <c r="I596" s="159"/>
      <c r="O596" s="121"/>
    </row>
    <row r="597" spans="2:15" ht="15.75" customHeight="1" x14ac:dyDescent="0.2">
      <c r="B597" s="176"/>
      <c r="C597" s="159"/>
      <c r="D597" s="159"/>
      <c r="E597" s="159"/>
      <c r="F597" s="159"/>
      <c r="G597" s="159"/>
      <c r="H597" s="159"/>
      <c r="I597" s="159"/>
      <c r="O597" s="121"/>
    </row>
    <row r="598" spans="2:15" ht="15.75" customHeight="1" x14ac:dyDescent="0.2">
      <c r="B598" s="176"/>
      <c r="C598" s="159"/>
      <c r="D598" s="159"/>
      <c r="E598" s="159"/>
      <c r="F598" s="159"/>
      <c r="G598" s="159"/>
      <c r="H598" s="159"/>
      <c r="I598" s="159"/>
      <c r="O598" s="121"/>
    </row>
    <row r="599" spans="2:15" ht="15.75" customHeight="1" x14ac:dyDescent="0.2">
      <c r="B599" s="176"/>
      <c r="C599" s="159"/>
      <c r="D599" s="159"/>
      <c r="E599" s="159"/>
      <c r="F599" s="159"/>
      <c r="G599" s="159"/>
      <c r="H599" s="159"/>
      <c r="I599" s="159"/>
      <c r="O599" s="121"/>
    </row>
    <row r="600" spans="2:15" ht="15.75" customHeight="1" x14ac:dyDescent="0.2">
      <c r="B600" s="176"/>
      <c r="C600" s="159"/>
      <c r="D600" s="159"/>
      <c r="E600" s="159"/>
      <c r="F600" s="159"/>
      <c r="G600" s="159"/>
      <c r="H600" s="159"/>
      <c r="I600" s="159"/>
      <c r="O600" s="121"/>
    </row>
    <row r="601" spans="2:15" ht="15.75" customHeight="1" x14ac:dyDescent="0.2">
      <c r="B601" s="176"/>
      <c r="C601" s="159"/>
      <c r="D601" s="159"/>
      <c r="E601" s="159"/>
      <c r="F601" s="159"/>
      <c r="G601" s="159"/>
      <c r="H601" s="159"/>
      <c r="I601" s="159"/>
      <c r="O601" s="121"/>
    </row>
    <row r="602" spans="2:15" ht="15.75" customHeight="1" x14ac:dyDescent="0.2">
      <c r="B602" s="176"/>
      <c r="C602" s="159"/>
      <c r="D602" s="159"/>
      <c r="E602" s="159"/>
      <c r="F602" s="159"/>
      <c r="G602" s="159"/>
      <c r="H602" s="159"/>
      <c r="I602" s="159"/>
      <c r="O602" s="121"/>
    </row>
    <row r="603" spans="2:15" ht="15.75" customHeight="1" x14ac:dyDescent="0.2">
      <c r="B603" s="176"/>
      <c r="C603" s="159"/>
      <c r="D603" s="159"/>
      <c r="E603" s="159"/>
      <c r="F603" s="159"/>
      <c r="G603" s="159"/>
      <c r="H603" s="159"/>
      <c r="I603" s="159"/>
      <c r="O603" s="121"/>
    </row>
    <row r="604" spans="2:15" ht="15.75" customHeight="1" x14ac:dyDescent="0.2">
      <c r="B604" s="176"/>
      <c r="C604" s="159"/>
      <c r="D604" s="159"/>
      <c r="E604" s="159"/>
      <c r="F604" s="159"/>
      <c r="G604" s="159"/>
      <c r="H604" s="159"/>
      <c r="I604" s="159"/>
      <c r="O604" s="121"/>
    </row>
    <row r="605" spans="2:15" ht="15.75" customHeight="1" x14ac:dyDescent="0.2">
      <c r="B605" s="176"/>
      <c r="C605" s="159"/>
      <c r="D605" s="159"/>
      <c r="E605" s="159"/>
      <c r="F605" s="159"/>
      <c r="G605" s="159"/>
      <c r="H605" s="159"/>
      <c r="I605" s="159"/>
      <c r="O605" s="121"/>
    </row>
    <row r="606" spans="2:15" ht="15.75" customHeight="1" x14ac:dyDescent="0.2">
      <c r="B606" s="176"/>
      <c r="C606" s="159"/>
      <c r="D606" s="159"/>
      <c r="E606" s="159"/>
      <c r="F606" s="159"/>
      <c r="G606" s="159"/>
      <c r="H606" s="159"/>
      <c r="I606" s="159"/>
      <c r="O606" s="121"/>
    </row>
    <row r="607" spans="2:15" ht="15.75" customHeight="1" x14ac:dyDescent="0.2">
      <c r="B607" s="176"/>
      <c r="C607" s="159"/>
      <c r="D607" s="159"/>
      <c r="E607" s="159"/>
      <c r="F607" s="159"/>
      <c r="G607" s="159"/>
      <c r="H607" s="159"/>
      <c r="I607" s="159"/>
      <c r="O607" s="121"/>
    </row>
    <row r="608" spans="2:15" ht="15.75" customHeight="1" x14ac:dyDescent="0.2">
      <c r="B608" s="176"/>
      <c r="C608" s="159"/>
      <c r="D608" s="159"/>
      <c r="E608" s="159"/>
      <c r="F608" s="159"/>
      <c r="G608" s="159"/>
      <c r="H608" s="159"/>
      <c r="I608" s="159"/>
      <c r="O608" s="121"/>
    </row>
    <row r="609" spans="2:15" ht="15.75" customHeight="1" x14ac:dyDescent="0.2">
      <c r="B609" s="176"/>
      <c r="C609" s="159"/>
      <c r="D609" s="159"/>
      <c r="E609" s="159"/>
      <c r="F609" s="159"/>
      <c r="G609" s="159"/>
      <c r="H609" s="159"/>
      <c r="I609" s="159"/>
      <c r="O609" s="121"/>
    </row>
    <row r="610" spans="2:15" ht="15.75" customHeight="1" x14ac:dyDescent="0.2">
      <c r="B610" s="176"/>
      <c r="C610" s="159"/>
      <c r="D610" s="159"/>
      <c r="E610" s="159"/>
      <c r="F610" s="159"/>
      <c r="G610" s="159"/>
      <c r="H610" s="159"/>
      <c r="I610" s="159"/>
      <c r="O610" s="121"/>
    </row>
    <row r="611" spans="2:15" ht="15.75" customHeight="1" x14ac:dyDescent="0.2">
      <c r="B611" s="176"/>
      <c r="C611" s="159"/>
      <c r="D611" s="159"/>
      <c r="E611" s="159"/>
      <c r="F611" s="159"/>
      <c r="G611" s="159"/>
      <c r="H611" s="159"/>
      <c r="I611" s="159"/>
      <c r="O611" s="121"/>
    </row>
    <row r="612" spans="2:15" ht="15.75" customHeight="1" x14ac:dyDescent="0.2">
      <c r="B612" s="176"/>
      <c r="C612" s="159"/>
      <c r="D612" s="159"/>
      <c r="E612" s="159"/>
      <c r="F612" s="159"/>
      <c r="G612" s="159"/>
      <c r="H612" s="159"/>
      <c r="I612" s="159"/>
      <c r="O612" s="121"/>
    </row>
    <row r="613" spans="2:15" ht="15.75" customHeight="1" x14ac:dyDescent="0.2">
      <c r="B613" s="176"/>
      <c r="C613" s="159"/>
      <c r="D613" s="159"/>
      <c r="E613" s="159"/>
      <c r="F613" s="159"/>
      <c r="G613" s="159"/>
      <c r="H613" s="159"/>
      <c r="I613" s="159"/>
      <c r="O613" s="121"/>
    </row>
    <row r="614" spans="2:15" ht="15.75" customHeight="1" x14ac:dyDescent="0.2">
      <c r="B614" s="176"/>
      <c r="C614" s="159"/>
      <c r="D614" s="159"/>
      <c r="E614" s="159"/>
      <c r="F614" s="159"/>
      <c r="G614" s="159"/>
      <c r="H614" s="159"/>
      <c r="I614" s="159"/>
      <c r="O614" s="121"/>
    </row>
    <row r="615" spans="2:15" ht="15.75" customHeight="1" x14ac:dyDescent="0.2">
      <c r="B615" s="176"/>
      <c r="C615" s="159"/>
      <c r="D615" s="159"/>
      <c r="E615" s="159"/>
      <c r="F615" s="159"/>
      <c r="G615" s="159"/>
      <c r="H615" s="159"/>
      <c r="I615" s="159"/>
      <c r="O615" s="121"/>
    </row>
    <row r="616" spans="2:15" ht="15.75" customHeight="1" x14ac:dyDescent="0.2">
      <c r="B616" s="176"/>
      <c r="C616" s="159"/>
      <c r="D616" s="159"/>
      <c r="E616" s="159"/>
      <c r="F616" s="159"/>
      <c r="G616" s="159"/>
      <c r="H616" s="159"/>
      <c r="I616" s="159"/>
      <c r="O616" s="121"/>
    </row>
    <row r="617" spans="2:15" ht="15.75" customHeight="1" x14ac:dyDescent="0.2">
      <c r="B617" s="176"/>
      <c r="C617" s="159"/>
      <c r="D617" s="159"/>
      <c r="E617" s="159"/>
      <c r="F617" s="159"/>
      <c r="G617" s="159"/>
      <c r="H617" s="159"/>
      <c r="I617" s="159"/>
      <c r="O617" s="121"/>
    </row>
    <row r="618" spans="2:15" ht="15.75" customHeight="1" x14ac:dyDescent="0.2">
      <c r="B618" s="176"/>
      <c r="C618" s="159"/>
      <c r="D618" s="159"/>
      <c r="E618" s="159"/>
      <c r="F618" s="159"/>
      <c r="G618" s="159"/>
      <c r="H618" s="159"/>
      <c r="I618" s="159"/>
      <c r="O618" s="121"/>
    </row>
    <row r="619" spans="2:15" ht="15.75" customHeight="1" x14ac:dyDescent="0.2">
      <c r="B619" s="176"/>
      <c r="C619" s="159"/>
      <c r="D619" s="159"/>
      <c r="E619" s="159"/>
      <c r="F619" s="159"/>
      <c r="G619" s="159"/>
      <c r="H619" s="159"/>
      <c r="I619" s="159"/>
      <c r="O619" s="121"/>
    </row>
    <row r="620" spans="2:15" ht="15.75" customHeight="1" x14ac:dyDescent="0.2">
      <c r="B620" s="176"/>
      <c r="C620" s="159"/>
      <c r="D620" s="159"/>
      <c r="E620" s="159"/>
      <c r="F620" s="159"/>
      <c r="G620" s="159"/>
      <c r="H620" s="159"/>
      <c r="I620" s="159"/>
      <c r="O620" s="121"/>
    </row>
    <row r="621" spans="2:15" ht="15.75" customHeight="1" x14ac:dyDescent="0.2">
      <c r="B621" s="176"/>
      <c r="C621" s="159"/>
      <c r="D621" s="159"/>
      <c r="E621" s="159"/>
      <c r="F621" s="159"/>
      <c r="G621" s="159"/>
      <c r="H621" s="159"/>
      <c r="I621" s="159"/>
      <c r="O621" s="121"/>
    </row>
    <row r="622" spans="2:15" ht="15.75" customHeight="1" x14ac:dyDescent="0.2">
      <c r="B622" s="176"/>
      <c r="C622" s="159"/>
      <c r="D622" s="159"/>
      <c r="E622" s="159"/>
      <c r="F622" s="159"/>
      <c r="G622" s="159"/>
      <c r="H622" s="159"/>
      <c r="I622" s="159"/>
      <c r="O622" s="121"/>
    </row>
    <row r="623" spans="2:15" ht="15.75" customHeight="1" x14ac:dyDescent="0.2">
      <c r="B623" s="176"/>
      <c r="C623" s="159"/>
      <c r="D623" s="159"/>
      <c r="E623" s="159"/>
      <c r="F623" s="159"/>
      <c r="G623" s="159"/>
      <c r="H623" s="159"/>
      <c r="I623" s="159"/>
      <c r="O623" s="121"/>
    </row>
    <row r="624" spans="2:15" ht="15.75" customHeight="1" x14ac:dyDescent="0.2">
      <c r="B624" s="176"/>
      <c r="C624" s="159"/>
      <c r="D624" s="159"/>
      <c r="E624" s="159"/>
      <c r="F624" s="159"/>
      <c r="G624" s="159"/>
      <c r="H624" s="159"/>
      <c r="I624" s="159"/>
      <c r="O624" s="121"/>
    </row>
    <row r="625" spans="2:15" ht="15.75" customHeight="1" x14ac:dyDescent="0.2">
      <c r="B625" s="176"/>
      <c r="C625" s="159"/>
      <c r="D625" s="159"/>
      <c r="E625" s="159"/>
      <c r="F625" s="159"/>
      <c r="G625" s="159"/>
      <c r="H625" s="159"/>
      <c r="I625" s="159"/>
      <c r="O625" s="121"/>
    </row>
    <row r="626" spans="2:15" ht="15.75" customHeight="1" x14ac:dyDescent="0.2">
      <c r="B626" s="176"/>
      <c r="C626" s="159"/>
      <c r="D626" s="159"/>
      <c r="E626" s="159"/>
      <c r="F626" s="159"/>
      <c r="G626" s="159"/>
      <c r="H626" s="159"/>
      <c r="I626" s="159"/>
      <c r="O626" s="121"/>
    </row>
    <row r="627" spans="2:15" ht="15.75" customHeight="1" x14ac:dyDescent="0.2">
      <c r="B627" s="176"/>
      <c r="C627" s="159"/>
      <c r="D627" s="159"/>
      <c r="E627" s="159"/>
      <c r="F627" s="159"/>
      <c r="G627" s="159"/>
      <c r="H627" s="159"/>
      <c r="I627" s="159"/>
      <c r="O627" s="121"/>
    </row>
    <row r="628" spans="2:15" ht="15.75" customHeight="1" x14ac:dyDescent="0.2">
      <c r="B628" s="176"/>
      <c r="C628" s="159"/>
      <c r="D628" s="159"/>
      <c r="E628" s="159"/>
      <c r="F628" s="159"/>
      <c r="G628" s="159"/>
      <c r="H628" s="159"/>
      <c r="I628" s="159"/>
      <c r="O628" s="121"/>
    </row>
    <row r="629" spans="2:15" ht="15.75" customHeight="1" x14ac:dyDescent="0.2">
      <c r="B629" s="176"/>
      <c r="C629" s="159"/>
      <c r="D629" s="159"/>
      <c r="E629" s="159"/>
      <c r="F629" s="159"/>
      <c r="G629" s="159"/>
      <c r="H629" s="159"/>
      <c r="I629" s="159"/>
      <c r="O629" s="121"/>
    </row>
    <row r="630" spans="2:15" ht="15.75" customHeight="1" x14ac:dyDescent="0.2">
      <c r="B630" s="176"/>
      <c r="C630" s="159"/>
      <c r="D630" s="159"/>
      <c r="E630" s="159"/>
      <c r="F630" s="159"/>
      <c r="G630" s="159"/>
      <c r="H630" s="159"/>
      <c r="I630" s="159"/>
      <c r="O630" s="121"/>
    </row>
    <row r="631" spans="2:15" ht="15.75" customHeight="1" x14ac:dyDescent="0.2">
      <c r="B631" s="176"/>
      <c r="C631" s="159"/>
      <c r="D631" s="159"/>
      <c r="E631" s="159"/>
      <c r="F631" s="159"/>
      <c r="G631" s="159"/>
      <c r="H631" s="159"/>
      <c r="I631" s="159"/>
      <c r="O631" s="121"/>
    </row>
    <row r="632" spans="2:15" ht="15.75" customHeight="1" x14ac:dyDescent="0.2">
      <c r="B632" s="176"/>
      <c r="C632" s="159"/>
      <c r="D632" s="159"/>
      <c r="E632" s="159"/>
      <c r="F632" s="159"/>
      <c r="G632" s="159"/>
      <c r="H632" s="159"/>
      <c r="I632" s="159"/>
      <c r="O632" s="121"/>
    </row>
    <row r="633" spans="2:15" ht="15.75" customHeight="1" x14ac:dyDescent="0.2">
      <c r="B633" s="176"/>
      <c r="C633" s="159"/>
      <c r="D633" s="159"/>
      <c r="E633" s="159"/>
      <c r="F633" s="159"/>
      <c r="G633" s="159"/>
      <c r="H633" s="159"/>
      <c r="I633" s="159"/>
      <c r="O633" s="121"/>
    </row>
    <row r="634" spans="2:15" ht="15.75" customHeight="1" x14ac:dyDescent="0.2">
      <c r="B634" s="176"/>
      <c r="C634" s="159"/>
      <c r="D634" s="159"/>
      <c r="E634" s="159"/>
      <c r="F634" s="159"/>
      <c r="G634" s="159"/>
      <c r="H634" s="159"/>
      <c r="I634" s="159"/>
      <c r="O634" s="121"/>
    </row>
    <row r="635" spans="2:15" ht="15.75" customHeight="1" x14ac:dyDescent="0.2">
      <c r="B635" s="176"/>
      <c r="C635" s="159"/>
      <c r="D635" s="159"/>
      <c r="E635" s="159"/>
      <c r="F635" s="159"/>
      <c r="G635" s="159"/>
      <c r="H635" s="159"/>
      <c r="I635" s="159"/>
      <c r="O635" s="121"/>
    </row>
    <row r="636" spans="2:15" ht="15.75" customHeight="1" x14ac:dyDescent="0.2">
      <c r="B636" s="176"/>
      <c r="C636" s="159"/>
      <c r="D636" s="159"/>
      <c r="E636" s="159"/>
      <c r="F636" s="159"/>
      <c r="G636" s="159"/>
      <c r="H636" s="159"/>
      <c r="I636" s="159"/>
      <c r="O636" s="121"/>
    </row>
    <row r="637" spans="2:15" ht="15.75" customHeight="1" x14ac:dyDescent="0.2">
      <c r="B637" s="176"/>
      <c r="C637" s="159"/>
      <c r="D637" s="159"/>
      <c r="E637" s="159"/>
      <c r="F637" s="159"/>
      <c r="G637" s="159"/>
      <c r="H637" s="159"/>
      <c r="I637" s="159"/>
      <c r="O637" s="121"/>
    </row>
    <row r="638" spans="2:15" ht="15.75" customHeight="1" x14ac:dyDescent="0.2">
      <c r="B638" s="176"/>
      <c r="C638" s="159"/>
      <c r="D638" s="159"/>
      <c r="E638" s="159"/>
      <c r="F638" s="159"/>
      <c r="G638" s="159"/>
      <c r="H638" s="159"/>
      <c r="I638" s="159"/>
      <c r="O638" s="121"/>
    </row>
    <row r="639" spans="2:15" ht="15.75" customHeight="1" x14ac:dyDescent="0.2">
      <c r="B639" s="176"/>
      <c r="C639" s="159"/>
      <c r="D639" s="159"/>
      <c r="E639" s="159"/>
      <c r="F639" s="159"/>
      <c r="G639" s="159"/>
      <c r="H639" s="159"/>
      <c r="I639" s="159"/>
      <c r="O639" s="121"/>
    </row>
    <row r="640" spans="2:15" ht="15.75" customHeight="1" x14ac:dyDescent="0.2">
      <c r="B640" s="176"/>
      <c r="C640" s="159"/>
      <c r="D640" s="159"/>
      <c r="E640" s="159"/>
      <c r="F640" s="159"/>
      <c r="G640" s="159"/>
      <c r="H640" s="159"/>
      <c r="I640" s="159"/>
      <c r="O640" s="121"/>
    </row>
    <row r="641" spans="2:15" ht="15.75" customHeight="1" x14ac:dyDescent="0.2">
      <c r="B641" s="176"/>
      <c r="C641" s="159"/>
      <c r="D641" s="159"/>
      <c r="E641" s="159"/>
      <c r="F641" s="159"/>
      <c r="G641" s="159"/>
      <c r="H641" s="159"/>
      <c r="I641" s="159"/>
      <c r="O641" s="121"/>
    </row>
    <row r="642" spans="2:15" ht="15.75" customHeight="1" x14ac:dyDescent="0.2">
      <c r="B642" s="176"/>
      <c r="C642" s="159"/>
      <c r="D642" s="159"/>
      <c r="E642" s="159"/>
      <c r="F642" s="159"/>
      <c r="G642" s="159"/>
      <c r="H642" s="159"/>
      <c r="I642" s="159"/>
      <c r="O642" s="121"/>
    </row>
    <row r="643" spans="2:15" ht="15.75" customHeight="1" x14ac:dyDescent="0.2">
      <c r="B643" s="176"/>
      <c r="C643" s="159"/>
      <c r="D643" s="159"/>
      <c r="E643" s="159"/>
      <c r="F643" s="159"/>
      <c r="G643" s="159"/>
      <c r="H643" s="159"/>
      <c r="I643" s="159"/>
      <c r="O643" s="121"/>
    </row>
    <row r="644" spans="2:15" ht="15.75" customHeight="1" x14ac:dyDescent="0.2">
      <c r="B644" s="176"/>
      <c r="C644" s="159"/>
      <c r="D644" s="159"/>
      <c r="E644" s="159"/>
      <c r="F644" s="159"/>
      <c r="G644" s="159"/>
      <c r="H644" s="159"/>
      <c r="I644" s="159"/>
      <c r="O644" s="121"/>
    </row>
    <row r="645" spans="2:15" ht="15.75" customHeight="1" x14ac:dyDescent="0.2">
      <c r="B645" s="176"/>
      <c r="C645" s="159"/>
      <c r="D645" s="159"/>
      <c r="E645" s="159"/>
      <c r="F645" s="159"/>
      <c r="G645" s="159"/>
      <c r="H645" s="159"/>
      <c r="I645" s="159"/>
      <c r="O645" s="121"/>
    </row>
    <row r="646" spans="2:15" ht="15.75" customHeight="1" x14ac:dyDescent="0.2">
      <c r="B646" s="176"/>
      <c r="C646" s="159"/>
      <c r="D646" s="159"/>
      <c r="E646" s="159"/>
      <c r="F646" s="159"/>
      <c r="G646" s="159"/>
      <c r="H646" s="159"/>
      <c r="I646" s="159"/>
      <c r="O646" s="121"/>
    </row>
    <row r="647" spans="2:15" ht="15.75" customHeight="1" x14ac:dyDescent="0.2">
      <c r="B647" s="176"/>
      <c r="C647" s="159"/>
      <c r="D647" s="159"/>
      <c r="E647" s="159"/>
      <c r="F647" s="159"/>
      <c r="G647" s="159"/>
      <c r="H647" s="159"/>
      <c r="I647" s="159"/>
      <c r="O647" s="121"/>
    </row>
    <row r="648" spans="2:15" ht="15.75" customHeight="1" x14ac:dyDescent="0.2">
      <c r="B648" s="176"/>
      <c r="C648" s="159"/>
      <c r="D648" s="159"/>
      <c r="E648" s="159"/>
      <c r="F648" s="159"/>
      <c r="G648" s="159"/>
      <c r="H648" s="159"/>
      <c r="I648" s="159"/>
      <c r="O648" s="121"/>
    </row>
    <row r="649" spans="2:15" ht="15.75" customHeight="1" x14ac:dyDescent="0.2">
      <c r="B649" s="176"/>
      <c r="C649" s="159"/>
      <c r="D649" s="159"/>
      <c r="E649" s="159"/>
      <c r="F649" s="159"/>
      <c r="G649" s="159"/>
      <c r="H649" s="159"/>
      <c r="I649" s="159"/>
      <c r="O649" s="121"/>
    </row>
    <row r="650" spans="2:15" ht="15.75" customHeight="1" x14ac:dyDescent="0.2">
      <c r="B650" s="176"/>
      <c r="C650" s="159"/>
      <c r="D650" s="159"/>
      <c r="E650" s="159"/>
      <c r="F650" s="159"/>
      <c r="G650" s="159"/>
      <c r="H650" s="159"/>
      <c r="I650" s="159"/>
      <c r="O650" s="121"/>
    </row>
    <row r="651" spans="2:15" ht="15.75" customHeight="1" x14ac:dyDescent="0.2">
      <c r="B651" s="176"/>
      <c r="C651" s="159"/>
      <c r="D651" s="159"/>
      <c r="E651" s="159"/>
      <c r="F651" s="159"/>
      <c r="G651" s="159"/>
      <c r="H651" s="159"/>
      <c r="I651" s="159"/>
      <c r="O651" s="121"/>
    </row>
    <row r="652" spans="2:15" ht="15.75" customHeight="1" x14ac:dyDescent="0.2">
      <c r="B652" s="176"/>
      <c r="C652" s="159"/>
      <c r="D652" s="159"/>
      <c r="E652" s="159"/>
      <c r="F652" s="159"/>
      <c r="G652" s="159"/>
      <c r="H652" s="159"/>
      <c r="I652" s="159"/>
      <c r="O652" s="121"/>
    </row>
    <row r="653" spans="2:15" ht="15.75" customHeight="1" x14ac:dyDescent="0.2">
      <c r="B653" s="176"/>
      <c r="C653" s="159"/>
      <c r="D653" s="159"/>
      <c r="E653" s="159"/>
      <c r="F653" s="159"/>
      <c r="G653" s="159"/>
      <c r="H653" s="159"/>
      <c r="I653" s="159"/>
      <c r="O653" s="121"/>
    </row>
    <row r="654" spans="2:15" ht="15.75" customHeight="1" x14ac:dyDescent="0.2">
      <c r="B654" s="176"/>
      <c r="C654" s="159"/>
      <c r="D654" s="159"/>
      <c r="E654" s="159"/>
      <c r="F654" s="159"/>
      <c r="G654" s="159"/>
      <c r="H654" s="159"/>
      <c r="I654" s="159"/>
      <c r="O654" s="121"/>
    </row>
    <row r="655" spans="2:15" ht="15.75" customHeight="1" x14ac:dyDescent="0.2">
      <c r="B655" s="176"/>
      <c r="C655" s="159"/>
      <c r="D655" s="159"/>
      <c r="E655" s="159"/>
      <c r="F655" s="159"/>
      <c r="G655" s="159"/>
      <c r="H655" s="159"/>
      <c r="I655" s="159"/>
      <c r="O655" s="121"/>
    </row>
    <row r="656" spans="2:15" ht="15.75" customHeight="1" x14ac:dyDescent="0.2">
      <c r="B656" s="176"/>
      <c r="C656" s="159"/>
      <c r="D656" s="159"/>
      <c r="E656" s="159"/>
      <c r="F656" s="159"/>
      <c r="G656" s="159"/>
      <c r="H656" s="159"/>
      <c r="I656" s="159"/>
      <c r="O656" s="121"/>
    </row>
    <row r="657" spans="2:15" ht="15.75" customHeight="1" x14ac:dyDescent="0.2">
      <c r="B657" s="176"/>
      <c r="C657" s="159"/>
      <c r="D657" s="159"/>
      <c r="E657" s="159"/>
      <c r="F657" s="159"/>
      <c r="G657" s="159"/>
      <c r="H657" s="159"/>
      <c r="I657" s="159"/>
      <c r="O657" s="121"/>
    </row>
    <row r="658" spans="2:15" ht="15.75" customHeight="1" x14ac:dyDescent="0.2">
      <c r="B658" s="176"/>
      <c r="C658" s="159"/>
      <c r="D658" s="159"/>
      <c r="E658" s="159"/>
      <c r="F658" s="159"/>
      <c r="G658" s="159"/>
      <c r="H658" s="159"/>
      <c r="I658" s="159"/>
      <c r="O658" s="121"/>
    </row>
    <row r="659" spans="2:15" ht="15.75" customHeight="1" x14ac:dyDescent="0.2">
      <c r="B659" s="176"/>
      <c r="C659" s="159"/>
      <c r="D659" s="159"/>
      <c r="E659" s="159"/>
      <c r="F659" s="159"/>
      <c r="G659" s="159"/>
      <c r="H659" s="159"/>
      <c r="I659" s="159"/>
      <c r="O659" s="121"/>
    </row>
    <row r="660" spans="2:15" ht="15.75" customHeight="1" x14ac:dyDescent="0.2">
      <c r="B660" s="176"/>
      <c r="C660" s="159"/>
      <c r="D660" s="159"/>
      <c r="E660" s="159"/>
      <c r="F660" s="159"/>
      <c r="G660" s="159"/>
      <c r="H660" s="159"/>
      <c r="I660" s="159"/>
      <c r="O660" s="121"/>
    </row>
    <row r="661" spans="2:15" ht="15.75" customHeight="1" x14ac:dyDescent="0.2">
      <c r="B661" s="176"/>
      <c r="C661" s="159"/>
      <c r="D661" s="159"/>
      <c r="E661" s="159"/>
      <c r="F661" s="159"/>
      <c r="G661" s="159"/>
      <c r="H661" s="159"/>
      <c r="I661" s="159"/>
      <c r="O661" s="121"/>
    </row>
    <row r="662" spans="2:15" ht="15.75" customHeight="1" x14ac:dyDescent="0.2">
      <c r="B662" s="176"/>
      <c r="C662" s="159"/>
      <c r="D662" s="159"/>
      <c r="E662" s="159"/>
      <c r="F662" s="159"/>
      <c r="G662" s="159"/>
      <c r="H662" s="159"/>
      <c r="I662" s="159"/>
      <c r="O662" s="121"/>
    </row>
    <row r="663" spans="2:15" ht="15.75" customHeight="1" x14ac:dyDescent="0.2">
      <c r="B663" s="176"/>
      <c r="C663" s="159"/>
      <c r="D663" s="159"/>
      <c r="E663" s="159"/>
      <c r="F663" s="159"/>
      <c r="G663" s="159"/>
      <c r="H663" s="159"/>
      <c r="I663" s="159"/>
      <c r="O663" s="121"/>
    </row>
    <row r="664" spans="2:15" ht="15.75" customHeight="1" x14ac:dyDescent="0.2">
      <c r="B664" s="176"/>
      <c r="C664" s="159"/>
      <c r="D664" s="159"/>
      <c r="E664" s="159"/>
      <c r="F664" s="159"/>
      <c r="G664" s="159"/>
      <c r="H664" s="159"/>
      <c r="I664" s="159"/>
      <c r="O664" s="121"/>
    </row>
    <row r="665" spans="2:15" ht="15.75" customHeight="1" x14ac:dyDescent="0.2">
      <c r="B665" s="176"/>
      <c r="C665" s="159"/>
      <c r="D665" s="159"/>
      <c r="E665" s="159"/>
      <c r="F665" s="159"/>
      <c r="G665" s="159"/>
      <c r="H665" s="159"/>
      <c r="I665" s="159"/>
      <c r="O665" s="121"/>
    </row>
    <row r="666" spans="2:15" ht="15.75" customHeight="1" x14ac:dyDescent="0.2">
      <c r="B666" s="176"/>
      <c r="C666" s="159"/>
      <c r="D666" s="159"/>
      <c r="E666" s="159"/>
      <c r="F666" s="159"/>
      <c r="G666" s="159"/>
      <c r="H666" s="159"/>
      <c r="I666" s="159"/>
      <c r="O666" s="121"/>
    </row>
    <row r="667" spans="2:15" ht="15.75" customHeight="1" x14ac:dyDescent="0.2">
      <c r="B667" s="176"/>
      <c r="C667" s="159"/>
      <c r="D667" s="159"/>
      <c r="E667" s="159"/>
      <c r="F667" s="159"/>
      <c r="G667" s="159"/>
      <c r="H667" s="159"/>
      <c r="I667" s="159"/>
      <c r="O667" s="121"/>
    </row>
    <row r="668" spans="2:15" ht="15.75" customHeight="1" x14ac:dyDescent="0.2">
      <c r="B668" s="176"/>
      <c r="C668" s="159"/>
      <c r="D668" s="159"/>
      <c r="E668" s="159"/>
      <c r="F668" s="159"/>
      <c r="G668" s="159"/>
      <c r="H668" s="159"/>
      <c r="I668" s="159"/>
      <c r="O668" s="121"/>
    </row>
    <row r="669" spans="2:15" ht="15.75" customHeight="1" x14ac:dyDescent="0.2">
      <c r="B669" s="176"/>
      <c r="C669" s="159"/>
      <c r="D669" s="159"/>
      <c r="E669" s="159"/>
      <c r="F669" s="159"/>
      <c r="G669" s="159"/>
      <c r="H669" s="159"/>
      <c r="I669" s="159"/>
      <c r="O669" s="121"/>
    </row>
    <row r="670" spans="2:15" ht="15.75" customHeight="1" x14ac:dyDescent="0.2">
      <c r="B670" s="176"/>
      <c r="C670" s="159"/>
      <c r="D670" s="159"/>
      <c r="E670" s="159"/>
      <c r="F670" s="159"/>
      <c r="G670" s="159"/>
      <c r="H670" s="159"/>
      <c r="I670" s="159"/>
      <c r="O670" s="121"/>
    </row>
    <row r="671" spans="2:15" ht="15.75" customHeight="1" x14ac:dyDescent="0.2">
      <c r="B671" s="176"/>
      <c r="C671" s="159"/>
      <c r="D671" s="159"/>
      <c r="E671" s="159"/>
      <c r="F671" s="159"/>
      <c r="G671" s="159"/>
      <c r="H671" s="159"/>
      <c r="I671" s="159"/>
      <c r="O671" s="121"/>
    </row>
    <row r="672" spans="2:15" ht="15.75" customHeight="1" x14ac:dyDescent="0.2">
      <c r="B672" s="176"/>
      <c r="C672" s="159"/>
      <c r="D672" s="159"/>
      <c r="E672" s="159"/>
      <c r="F672" s="159"/>
      <c r="G672" s="159"/>
      <c r="H672" s="159"/>
      <c r="I672" s="159"/>
      <c r="O672" s="121"/>
    </row>
    <row r="673" spans="2:15" ht="15.75" customHeight="1" x14ac:dyDescent="0.2">
      <c r="B673" s="176"/>
      <c r="C673" s="159"/>
      <c r="D673" s="159"/>
      <c r="E673" s="159"/>
      <c r="F673" s="159"/>
      <c r="G673" s="159"/>
      <c r="H673" s="159"/>
      <c r="I673" s="159"/>
      <c r="O673" s="121"/>
    </row>
    <row r="674" spans="2:15" ht="15.75" customHeight="1" x14ac:dyDescent="0.2">
      <c r="B674" s="176"/>
      <c r="C674" s="159"/>
      <c r="D674" s="159"/>
      <c r="E674" s="159"/>
      <c r="F674" s="159"/>
      <c r="G674" s="159"/>
      <c r="H674" s="159"/>
      <c r="I674" s="159"/>
      <c r="O674" s="121"/>
    </row>
    <row r="675" spans="2:15" ht="15.75" customHeight="1" x14ac:dyDescent="0.2">
      <c r="B675" s="176"/>
      <c r="C675" s="159"/>
      <c r="D675" s="159"/>
      <c r="E675" s="159"/>
      <c r="F675" s="159"/>
      <c r="G675" s="159"/>
      <c r="H675" s="159"/>
      <c r="I675" s="159"/>
      <c r="O675" s="121"/>
    </row>
    <row r="676" spans="2:15" ht="15.75" customHeight="1" x14ac:dyDescent="0.2">
      <c r="B676" s="176"/>
      <c r="C676" s="159"/>
      <c r="D676" s="159"/>
      <c r="E676" s="159"/>
      <c r="F676" s="159"/>
      <c r="G676" s="159"/>
      <c r="H676" s="159"/>
      <c r="I676" s="159"/>
      <c r="O676" s="121"/>
    </row>
    <row r="677" spans="2:15" ht="15.75" customHeight="1" x14ac:dyDescent="0.2">
      <c r="B677" s="176"/>
      <c r="C677" s="159"/>
      <c r="D677" s="159"/>
      <c r="E677" s="159"/>
      <c r="F677" s="159"/>
      <c r="G677" s="159"/>
      <c r="H677" s="159"/>
      <c r="I677" s="159"/>
      <c r="O677" s="121"/>
    </row>
    <row r="678" spans="2:15" ht="15.75" customHeight="1" x14ac:dyDescent="0.2">
      <c r="B678" s="176"/>
      <c r="C678" s="159"/>
      <c r="D678" s="159"/>
      <c r="E678" s="159"/>
      <c r="F678" s="159"/>
      <c r="G678" s="159"/>
      <c r="H678" s="159"/>
      <c r="I678" s="159"/>
      <c r="O678" s="121"/>
    </row>
    <row r="679" spans="2:15" ht="15.75" customHeight="1" x14ac:dyDescent="0.2">
      <c r="B679" s="176"/>
      <c r="C679" s="159"/>
      <c r="D679" s="159"/>
      <c r="E679" s="159"/>
      <c r="F679" s="159"/>
      <c r="G679" s="159"/>
      <c r="H679" s="159"/>
      <c r="I679" s="159"/>
      <c r="O679" s="121"/>
    </row>
    <row r="680" spans="2:15" ht="15.75" customHeight="1" x14ac:dyDescent="0.2">
      <c r="B680" s="176"/>
      <c r="C680" s="159"/>
      <c r="D680" s="159"/>
      <c r="E680" s="159"/>
      <c r="F680" s="159"/>
      <c r="G680" s="159"/>
      <c r="H680" s="159"/>
      <c r="I680" s="159"/>
      <c r="O680" s="121"/>
    </row>
    <row r="681" spans="2:15" ht="15.75" customHeight="1" x14ac:dyDescent="0.2">
      <c r="B681" s="176"/>
      <c r="C681" s="159"/>
      <c r="D681" s="159"/>
      <c r="E681" s="159"/>
      <c r="F681" s="159"/>
      <c r="G681" s="159"/>
      <c r="H681" s="159"/>
      <c r="I681" s="159"/>
      <c r="O681" s="121"/>
    </row>
    <row r="682" spans="2:15" ht="15.75" customHeight="1" x14ac:dyDescent="0.2">
      <c r="B682" s="176"/>
      <c r="C682" s="159"/>
      <c r="D682" s="159"/>
      <c r="E682" s="159"/>
      <c r="F682" s="159"/>
      <c r="G682" s="159"/>
      <c r="H682" s="159"/>
      <c r="I682" s="159"/>
      <c r="O682" s="121"/>
    </row>
    <row r="683" spans="2:15" ht="15.75" customHeight="1" x14ac:dyDescent="0.2">
      <c r="B683" s="176"/>
      <c r="C683" s="159"/>
      <c r="D683" s="159"/>
      <c r="E683" s="159"/>
      <c r="F683" s="159"/>
      <c r="G683" s="159"/>
      <c r="H683" s="159"/>
      <c r="I683" s="159"/>
      <c r="O683" s="121"/>
    </row>
    <row r="684" spans="2:15" ht="15.75" customHeight="1" x14ac:dyDescent="0.2">
      <c r="B684" s="176"/>
      <c r="C684" s="159"/>
      <c r="D684" s="159"/>
      <c r="E684" s="159"/>
      <c r="F684" s="159"/>
      <c r="G684" s="159"/>
      <c r="H684" s="159"/>
      <c r="I684" s="159"/>
      <c r="O684" s="121"/>
    </row>
    <row r="685" spans="2:15" ht="15.75" customHeight="1" x14ac:dyDescent="0.2">
      <c r="B685" s="176"/>
      <c r="C685" s="159"/>
      <c r="D685" s="159"/>
      <c r="E685" s="159"/>
      <c r="F685" s="159"/>
      <c r="G685" s="159"/>
      <c r="H685" s="159"/>
      <c r="I685" s="159"/>
      <c r="O685" s="121"/>
    </row>
    <row r="686" spans="2:15" ht="15.75" customHeight="1" x14ac:dyDescent="0.2">
      <c r="B686" s="176"/>
      <c r="C686" s="159"/>
      <c r="D686" s="159"/>
      <c r="E686" s="159"/>
      <c r="F686" s="159"/>
      <c r="G686" s="159"/>
      <c r="H686" s="159"/>
      <c r="I686" s="159"/>
      <c r="O686" s="121"/>
    </row>
    <row r="687" spans="2:15" ht="15.75" customHeight="1" x14ac:dyDescent="0.2">
      <c r="B687" s="176"/>
      <c r="C687" s="159"/>
      <c r="D687" s="159"/>
      <c r="E687" s="159"/>
      <c r="F687" s="159"/>
      <c r="G687" s="159"/>
      <c r="H687" s="159"/>
      <c r="I687" s="159"/>
      <c r="O687" s="121"/>
    </row>
    <row r="688" spans="2:15" ht="15.75" customHeight="1" x14ac:dyDescent="0.2">
      <c r="B688" s="176"/>
      <c r="C688" s="159"/>
      <c r="D688" s="159"/>
      <c r="E688" s="159"/>
      <c r="F688" s="159"/>
      <c r="G688" s="159"/>
      <c r="H688" s="159"/>
      <c r="I688" s="159"/>
      <c r="O688" s="121"/>
    </row>
    <row r="689" spans="2:15" ht="15.75" customHeight="1" x14ac:dyDescent="0.2">
      <c r="B689" s="176"/>
      <c r="C689" s="159"/>
      <c r="D689" s="159"/>
      <c r="E689" s="159"/>
      <c r="F689" s="159"/>
      <c r="G689" s="159"/>
      <c r="H689" s="159"/>
      <c r="I689" s="159"/>
      <c r="O689" s="121"/>
    </row>
    <row r="690" spans="2:15" ht="15.75" customHeight="1" x14ac:dyDescent="0.2">
      <c r="B690" s="176"/>
      <c r="C690" s="159"/>
      <c r="D690" s="159"/>
      <c r="E690" s="159"/>
      <c r="F690" s="159"/>
      <c r="G690" s="159"/>
      <c r="H690" s="159"/>
      <c r="I690" s="159"/>
      <c r="O690" s="121"/>
    </row>
    <row r="691" spans="2:15" ht="15.75" customHeight="1" x14ac:dyDescent="0.2">
      <c r="B691" s="176"/>
      <c r="C691" s="159"/>
      <c r="D691" s="159"/>
      <c r="E691" s="159"/>
      <c r="F691" s="159"/>
      <c r="G691" s="159"/>
      <c r="H691" s="159"/>
      <c r="I691" s="159"/>
      <c r="O691" s="121"/>
    </row>
    <row r="692" spans="2:15" ht="15.75" customHeight="1" x14ac:dyDescent="0.2">
      <c r="B692" s="176"/>
      <c r="C692" s="159"/>
      <c r="D692" s="159"/>
      <c r="E692" s="159"/>
      <c r="F692" s="159"/>
      <c r="G692" s="159"/>
      <c r="H692" s="159"/>
      <c r="I692" s="159"/>
      <c r="O692" s="121"/>
    </row>
    <row r="693" spans="2:15" ht="15.75" customHeight="1" x14ac:dyDescent="0.2">
      <c r="B693" s="176"/>
      <c r="C693" s="159"/>
      <c r="D693" s="159"/>
      <c r="E693" s="159"/>
      <c r="F693" s="159"/>
      <c r="G693" s="159"/>
      <c r="H693" s="159"/>
      <c r="I693" s="159"/>
      <c r="O693" s="121"/>
    </row>
    <row r="694" spans="2:15" ht="15.75" customHeight="1" x14ac:dyDescent="0.2">
      <c r="B694" s="176"/>
      <c r="C694" s="159"/>
      <c r="D694" s="159"/>
      <c r="E694" s="159"/>
      <c r="F694" s="159"/>
      <c r="G694" s="159"/>
      <c r="H694" s="159"/>
      <c r="I694" s="159"/>
      <c r="O694" s="121"/>
    </row>
    <row r="695" spans="2:15" ht="15.75" customHeight="1" x14ac:dyDescent="0.2">
      <c r="B695" s="176"/>
      <c r="C695" s="159"/>
      <c r="D695" s="159"/>
      <c r="E695" s="159"/>
      <c r="F695" s="159"/>
      <c r="G695" s="159"/>
      <c r="H695" s="159"/>
      <c r="I695" s="159"/>
      <c r="O695" s="121"/>
    </row>
    <row r="696" spans="2:15" ht="15.75" customHeight="1" x14ac:dyDescent="0.2">
      <c r="B696" s="176"/>
      <c r="C696" s="159"/>
      <c r="D696" s="159"/>
      <c r="E696" s="159"/>
      <c r="F696" s="159"/>
      <c r="G696" s="159"/>
      <c r="H696" s="159"/>
      <c r="I696" s="159"/>
      <c r="O696" s="121"/>
    </row>
    <row r="697" spans="2:15" ht="15.75" customHeight="1" x14ac:dyDescent="0.2">
      <c r="B697" s="176"/>
      <c r="C697" s="159"/>
      <c r="D697" s="159"/>
      <c r="E697" s="159"/>
      <c r="F697" s="159"/>
      <c r="G697" s="159"/>
      <c r="H697" s="159"/>
      <c r="I697" s="159"/>
      <c r="O697" s="121"/>
    </row>
    <row r="698" spans="2:15" ht="15.75" customHeight="1" x14ac:dyDescent="0.2">
      <c r="B698" s="176"/>
      <c r="C698" s="159"/>
      <c r="D698" s="159"/>
      <c r="E698" s="159"/>
      <c r="F698" s="159"/>
      <c r="G698" s="159"/>
      <c r="H698" s="159"/>
      <c r="I698" s="159"/>
      <c r="O698" s="121"/>
    </row>
    <row r="699" spans="2:15" ht="15.75" customHeight="1" x14ac:dyDescent="0.2">
      <c r="B699" s="176"/>
      <c r="C699" s="159"/>
      <c r="D699" s="159"/>
      <c r="E699" s="159"/>
      <c r="F699" s="159"/>
      <c r="G699" s="159"/>
      <c r="H699" s="159"/>
      <c r="I699" s="159"/>
      <c r="O699" s="121"/>
    </row>
    <row r="700" spans="2:15" ht="15.75" customHeight="1" x14ac:dyDescent="0.2">
      <c r="B700" s="176"/>
      <c r="C700" s="159"/>
      <c r="D700" s="159"/>
      <c r="E700" s="159"/>
      <c r="F700" s="159"/>
      <c r="G700" s="159"/>
      <c r="H700" s="159"/>
      <c r="I700" s="159"/>
      <c r="O700" s="121"/>
    </row>
    <row r="701" spans="2:15" ht="15.75" customHeight="1" x14ac:dyDescent="0.2">
      <c r="B701" s="176"/>
      <c r="C701" s="159"/>
      <c r="D701" s="159"/>
      <c r="E701" s="159"/>
      <c r="F701" s="159"/>
      <c r="G701" s="159"/>
      <c r="H701" s="159"/>
      <c r="I701" s="159"/>
      <c r="O701" s="121"/>
    </row>
    <row r="702" spans="2:15" ht="15.75" customHeight="1" x14ac:dyDescent="0.2">
      <c r="B702" s="176"/>
      <c r="C702" s="159"/>
      <c r="D702" s="159"/>
      <c r="E702" s="159"/>
      <c r="F702" s="159"/>
      <c r="G702" s="159"/>
      <c r="H702" s="159"/>
      <c r="I702" s="159"/>
      <c r="O702" s="121"/>
    </row>
    <row r="703" spans="2:15" ht="15.75" customHeight="1" x14ac:dyDescent="0.2">
      <c r="B703" s="176"/>
      <c r="C703" s="159"/>
      <c r="D703" s="159"/>
      <c r="E703" s="159"/>
      <c r="F703" s="159"/>
      <c r="G703" s="159"/>
      <c r="H703" s="159"/>
      <c r="I703" s="159"/>
      <c r="O703" s="121"/>
    </row>
    <row r="704" spans="2:15" ht="15.75" customHeight="1" x14ac:dyDescent="0.2">
      <c r="B704" s="176"/>
      <c r="C704" s="159"/>
      <c r="D704" s="159"/>
      <c r="E704" s="159"/>
      <c r="F704" s="159"/>
      <c r="G704" s="159"/>
      <c r="H704" s="159"/>
      <c r="I704" s="159"/>
      <c r="O704" s="121"/>
    </row>
    <row r="705" spans="2:15" ht="15.75" customHeight="1" x14ac:dyDescent="0.2">
      <c r="B705" s="176"/>
      <c r="C705" s="159"/>
      <c r="D705" s="159"/>
      <c r="E705" s="159"/>
      <c r="F705" s="159"/>
      <c r="G705" s="159"/>
      <c r="H705" s="159"/>
      <c r="I705" s="159"/>
      <c r="O705" s="121"/>
    </row>
    <row r="706" spans="2:15" ht="15.75" customHeight="1" x14ac:dyDescent="0.2">
      <c r="B706" s="176"/>
      <c r="C706" s="159"/>
      <c r="D706" s="159"/>
      <c r="E706" s="159"/>
      <c r="F706" s="159"/>
      <c r="G706" s="159"/>
      <c r="H706" s="159"/>
      <c r="I706" s="159"/>
      <c r="O706" s="121"/>
    </row>
    <row r="707" spans="2:15" ht="15.75" customHeight="1" x14ac:dyDescent="0.2">
      <c r="B707" s="176"/>
      <c r="C707" s="159"/>
      <c r="D707" s="159"/>
      <c r="E707" s="159"/>
      <c r="F707" s="159"/>
      <c r="G707" s="159"/>
      <c r="H707" s="159"/>
      <c r="I707" s="159"/>
      <c r="O707" s="121"/>
    </row>
    <row r="708" spans="2:15" ht="15.75" customHeight="1" x14ac:dyDescent="0.2">
      <c r="B708" s="176"/>
      <c r="C708" s="159"/>
      <c r="D708" s="159"/>
      <c r="E708" s="159"/>
      <c r="F708" s="159"/>
      <c r="G708" s="159"/>
      <c r="H708" s="159"/>
      <c r="I708" s="159"/>
      <c r="O708" s="121"/>
    </row>
    <row r="709" spans="2:15" ht="15.75" customHeight="1" x14ac:dyDescent="0.2">
      <c r="B709" s="176"/>
      <c r="C709" s="159"/>
      <c r="D709" s="159"/>
      <c r="E709" s="159"/>
      <c r="F709" s="159"/>
      <c r="G709" s="159"/>
      <c r="H709" s="159"/>
      <c r="I709" s="159"/>
      <c r="O709" s="121"/>
    </row>
    <row r="710" spans="2:15" ht="15.75" customHeight="1" x14ac:dyDescent="0.2">
      <c r="B710" s="176"/>
      <c r="C710" s="159"/>
      <c r="D710" s="159"/>
      <c r="E710" s="159"/>
      <c r="F710" s="159"/>
      <c r="G710" s="159"/>
      <c r="H710" s="159"/>
      <c r="I710" s="159"/>
      <c r="O710" s="121"/>
    </row>
    <row r="711" spans="2:15" ht="15.75" customHeight="1" x14ac:dyDescent="0.2">
      <c r="B711" s="176"/>
      <c r="C711" s="159"/>
      <c r="D711" s="159"/>
      <c r="E711" s="159"/>
      <c r="F711" s="159"/>
      <c r="G711" s="159"/>
      <c r="H711" s="159"/>
      <c r="I711" s="159"/>
      <c r="O711" s="121"/>
    </row>
    <row r="712" spans="2:15" ht="15.75" customHeight="1" x14ac:dyDescent="0.2">
      <c r="B712" s="176"/>
      <c r="C712" s="159"/>
      <c r="D712" s="159"/>
      <c r="E712" s="159"/>
      <c r="F712" s="159"/>
      <c r="G712" s="159"/>
      <c r="H712" s="159"/>
      <c r="I712" s="159"/>
      <c r="O712" s="121"/>
    </row>
    <row r="713" spans="2:15" ht="15.75" customHeight="1" x14ac:dyDescent="0.2">
      <c r="B713" s="176"/>
      <c r="C713" s="159"/>
      <c r="D713" s="159"/>
      <c r="E713" s="159"/>
      <c r="F713" s="159"/>
      <c r="G713" s="159"/>
      <c r="H713" s="159"/>
      <c r="I713" s="159"/>
      <c r="O713" s="121"/>
    </row>
    <row r="714" spans="2:15" ht="15.75" customHeight="1" x14ac:dyDescent="0.2">
      <c r="B714" s="176"/>
      <c r="C714" s="159"/>
      <c r="D714" s="159"/>
      <c r="E714" s="159"/>
      <c r="F714" s="159"/>
      <c r="G714" s="159"/>
      <c r="H714" s="159"/>
      <c r="I714" s="159"/>
      <c r="O714" s="121"/>
    </row>
    <row r="715" spans="2:15" ht="15.75" customHeight="1" x14ac:dyDescent="0.2">
      <c r="B715" s="176"/>
      <c r="C715" s="159"/>
      <c r="D715" s="159"/>
      <c r="E715" s="159"/>
      <c r="F715" s="159"/>
      <c r="G715" s="159"/>
      <c r="H715" s="159"/>
      <c r="I715" s="159"/>
      <c r="O715" s="121"/>
    </row>
    <row r="716" spans="2:15" ht="15.75" customHeight="1" x14ac:dyDescent="0.2">
      <c r="B716" s="176"/>
      <c r="C716" s="159"/>
      <c r="D716" s="159"/>
      <c r="E716" s="159"/>
      <c r="F716" s="159"/>
      <c r="G716" s="159"/>
      <c r="H716" s="159"/>
      <c r="I716" s="159"/>
      <c r="O716" s="121"/>
    </row>
    <row r="717" spans="2:15" ht="15.75" customHeight="1" x14ac:dyDescent="0.2">
      <c r="B717" s="176"/>
      <c r="C717" s="159"/>
      <c r="D717" s="159"/>
      <c r="E717" s="159"/>
      <c r="F717" s="159"/>
      <c r="G717" s="159"/>
      <c r="H717" s="159"/>
      <c r="I717" s="159"/>
      <c r="O717" s="121"/>
    </row>
    <row r="718" spans="2:15" ht="15.75" customHeight="1" x14ac:dyDescent="0.2">
      <c r="B718" s="176"/>
      <c r="C718" s="159"/>
      <c r="D718" s="159"/>
      <c r="E718" s="159"/>
      <c r="F718" s="159"/>
      <c r="G718" s="159"/>
      <c r="H718" s="159"/>
      <c r="I718" s="159"/>
      <c r="O718" s="121"/>
    </row>
    <row r="719" spans="2:15" ht="15.75" customHeight="1" x14ac:dyDescent="0.2">
      <c r="B719" s="176"/>
      <c r="C719" s="159"/>
      <c r="D719" s="159"/>
      <c r="E719" s="159"/>
      <c r="F719" s="159"/>
      <c r="G719" s="159"/>
      <c r="H719" s="159"/>
      <c r="I719" s="159"/>
      <c r="O719" s="121"/>
    </row>
    <row r="720" spans="2:15" ht="15.75" customHeight="1" x14ac:dyDescent="0.2">
      <c r="B720" s="176"/>
      <c r="C720" s="159"/>
      <c r="D720" s="159"/>
      <c r="E720" s="159"/>
      <c r="F720" s="159"/>
      <c r="G720" s="159"/>
      <c r="H720" s="159"/>
      <c r="I720" s="159"/>
      <c r="O720" s="121"/>
    </row>
    <row r="721" spans="2:15" ht="15.75" customHeight="1" x14ac:dyDescent="0.2">
      <c r="B721" s="176"/>
      <c r="C721" s="159"/>
      <c r="D721" s="159"/>
      <c r="E721" s="159"/>
      <c r="F721" s="159"/>
      <c r="G721" s="159"/>
      <c r="H721" s="159"/>
      <c r="I721" s="159"/>
      <c r="O721" s="121"/>
    </row>
    <row r="722" spans="2:15" ht="15.75" customHeight="1" x14ac:dyDescent="0.2">
      <c r="B722" s="176"/>
      <c r="C722" s="159"/>
      <c r="D722" s="159"/>
      <c r="E722" s="159"/>
      <c r="F722" s="159"/>
      <c r="G722" s="159"/>
      <c r="H722" s="159"/>
      <c r="I722" s="159"/>
      <c r="O722" s="121"/>
    </row>
    <row r="723" spans="2:15" ht="15.75" customHeight="1" x14ac:dyDescent="0.2">
      <c r="B723" s="176"/>
      <c r="C723" s="159"/>
      <c r="D723" s="159"/>
      <c r="E723" s="159"/>
      <c r="F723" s="159"/>
      <c r="G723" s="159"/>
      <c r="H723" s="159"/>
      <c r="I723" s="159"/>
      <c r="O723" s="121"/>
    </row>
    <row r="724" spans="2:15" ht="15.75" customHeight="1" x14ac:dyDescent="0.2">
      <c r="B724" s="176"/>
      <c r="C724" s="159"/>
      <c r="D724" s="159"/>
      <c r="E724" s="159"/>
      <c r="F724" s="159"/>
      <c r="G724" s="159"/>
      <c r="H724" s="159"/>
      <c r="I724" s="159"/>
      <c r="O724" s="121"/>
    </row>
    <row r="725" spans="2:15" ht="15.75" customHeight="1" x14ac:dyDescent="0.2">
      <c r="B725" s="176"/>
      <c r="C725" s="159"/>
      <c r="D725" s="159"/>
      <c r="E725" s="159"/>
      <c r="F725" s="159"/>
      <c r="G725" s="159"/>
      <c r="H725" s="159"/>
      <c r="I725" s="159"/>
      <c r="O725" s="121"/>
    </row>
    <row r="726" spans="2:15" ht="15.75" customHeight="1" x14ac:dyDescent="0.2">
      <c r="B726" s="176"/>
      <c r="C726" s="159"/>
      <c r="D726" s="159"/>
      <c r="E726" s="159"/>
      <c r="F726" s="159"/>
      <c r="G726" s="159"/>
      <c r="H726" s="159"/>
      <c r="I726" s="159"/>
      <c r="O726" s="121"/>
    </row>
    <row r="727" spans="2:15" ht="15.75" customHeight="1" x14ac:dyDescent="0.2">
      <c r="B727" s="176"/>
      <c r="C727" s="159"/>
      <c r="D727" s="159"/>
      <c r="E727" s="159"/>
      <c r="F727" s="159"/>
      <c r="G727" s="159"/>
      <c r="H727" s="159"/>
      <c r="I727" s="159"/>
      <c r="O727" s="121"/>
    </row>
    <row r="728" spans="2:15" ht="15.75" customHeight="1" x14ac:dyDescent="0.2">
      <c r="B728" s="176"/>
      <c r="C728" s="159"/>
      <c r="D728" s="159"/>
      <c r="E728" s="159"/>
      <c r="F728" s="159"/>
      <c r="G728" s="159"/>
      <c r="H728" s="159"/>
      <c r="I728" s="159"/>
      <c r="O728" s="121"/>
    </row>
    <row r="729" spans="2:15" ht="15.75" customHeight="1" x14ac:dyDescent="0.2">
      <c r="B729" s="176"/>
      <c r="C729" s="159"/>
      <c r="D729" s="159"/>
      <c r="E729" s="159"/>
      <c r="F729" s="159"/>
      <c r="G729" s="159"/>
      <c r="H729" s="159"/>
      <c r="I729" s="159"/>
      <c r="O729" s="121"/>
    </row>
    <row r="730" spans="2:15" ht="15.75" customHeight="1" x14ac:dyDescent="0.2">
      <c r="B730" s="176"/>
      <c r="C730" s="159"/>
      <c r="D730" s="159"/>
      <c r="E730" s="159"/>
      <c r="F730" s="159"/>
      <c r="G730" s="159"/>
      <c r="H730" s="159"/>
      <c r="I730" s="159"/>
      <c r="O730" s="121"/>
    </row>
    <row r="731" spans="2:15" ht="15.75" customHeight="1" x14ac:dyDescent="0.2">
      <c r="B731" s="176"/>
      <c r="C731" s="159"/>
      <c r="D731" s="159"/>
      <c r="E731" s="159"/>
      <c r="F731" s="159"/>
      <c r="G731" s="159"/>
      <c r="H731" s="159"/>
      <c r="I731" s="159"/>
      <c r="O731" s="121"/>
    </row>
    <row r="732" spans="2:15" ht="15.75" customHeight="1" x14ac:dyDescent="0.2">
      <c r="B732" s="176"/>
      <c r="C732" s="159"/>
      <c r="D732" s="159"/>
      <c r="E732" s="159"/>
      <c r="F732" s="159"/>
      <c r="G732" s="159"/>
      <c r="H732" s="159"/>
      <c r="I732" s="159"/>
      <c r="O732" s="121"/>
    </row>
    <row r="733" spans="2:15" ht="15.75" customHeight="1" x14ac:dyDescent="0.2">
      <c r="B733" s="176"/>
      <c r="C733" s="159"/>
      <c r="D733" s="159"/>
      <c r="E733" s="159"/>
      <c r="F733" s="159"/>
      <c r="G733" s="159"/>
      <c r="H733" s="159"/>
      <c r="I733" s="159"/>
      <c r="O733" s="121"/>
    </row>
    <row r="734" spans="2:15" ht="15.75" customHeight="1" x14ac:dyDescent="0.2">
      <c r="B734" s="176"/>
      <c r="C734" s="159"/>
      <c r="D734" s="159"/>
      <c r="E734" s="159"/>
      <c r="F734" s="159"/>
      <c r="G734" s="159"/>
      <c r="H734" s="159"/>
      <c r="I734" s="159"/>
      <c r="O734" s="121"/>
    </row>
    <row r="735" spans="2:15" ht="15.75" customHeight="1" x14ac:dyDescent="0.2">
      <c r="B735" s="176"/>
      <c r="C735" s="159"/>
      <c r="D735" s="159"/>
      <c r="E735" s="159"/>
      <c r="F735" s="159"/>
      <c r="G735" s="159"/>
      <c r="H735" s="159"/>
      <c r="I735" s="159"/>
      <c r="O735" s="121"/>
    </row>
    <row r="736" spans="2:15" ht="15.75" customHeight="1" x14ac:dyDescent="0.2">
      <c r="B736" s="176"/>
      <c r="C736" s="159"/>
      <c r="D736" s="159"/>
      <c r="E736" s="159"/>
      <c r="F736" s="159"/>
      <c r="G736" s="159"/>
      <c r="H736" s="159"/>
      <c r="I736" s="159"/>
      <c r="O736" s="121"/>
    </row>
    <row r="737" spans="2:15" ht="15.75" customHeight="1" x14ac:dyDescent="0.2">
      <c r="B737" s="176"/>
      <c r="C737" s="159"/>
      <c r="D737" s="159"/>
      <c r="E737" s="159"/>
      <c r="F737" s="159"/>
      <c r="G737" s="159"/>
      <c r="H737" s="159"/>
      <c r="I737" s="159"/>
      <c r="O737" s="121"/>
    </row>
    <row r="738" spans="2:15" ht="15.75" customHeight="1" x14ac:dyDescent="0.2">
      <c r="B738" s="176"/>
      <c r="C738" s="159"/>
      <c r="D738" s="159"/>
      <c r="E738" s="159"/>
      <c r="F738" s="159"/>
      <c r="G738" s="159"/>
      <c r="H738" s="159"/>
      <c r="I738" s="159"/>
      <c r="O738" s="121"/>
    </row>
    <row r="739" spans="2:15" ht="15.75" customHeight="1" x14ac:dyDescent="0.2">
      <c r="B739" s="176"/>
      <c r="C739" s="159"/>
      <c r="D739" s="159"/>
      <c r="E739" s="159"/>
      <c r="F739" s="159"/>
      <c r="G739" s="159"/>
      <c r="H739" s="159"/>
      <c r="I739" s="159"/>
      <c r="O739" s="121"/>
    </row>
    <row r="740" spans="2:15" ht="15.75" customHeight="1" x14ac:dyDescent="0.2">
      <c r="B740" s="176"/>
      <c r="C740" s="159"/>
      <c r="D740" s="159"/>
      <c r="E740" s="159"/>
      <c r="F740" s="159"/>
      <c r="G740" s="159"/>
      <c r="H740" s="159"/>
      <c r="I740" s="159"/>
      <c r="O740" s="121"/>
    </row>
    <row r="741" spans="2:15" ht="15.75" customHeight="1" x14ac:dyDescent="0.2">
      <c r="B741" s="176"/>
      <c r="C741" s="159"/>
      <c r="D741" s="159"/>
      <c r="E741" s="159"/>
      <c r="F741" s="159"/>
      <c r="G741" s="159"/>
      <c r="H741" s="159"/>
      <c r="I741" s="159"/>
      <c r="O741" s="121"/>
    </row>
    <row r="742" spans="2:15" ht="15.75" customHeight="1" x14ac:dyDescent="0.2">
      <c r="B742" s="176"/>
      <c r="C742" s="159"/>
      <c r="D742" s="159"/>
      <c r="E742" s="159"/>
      <c r="F742" s="159"/>
      <c r="G742" s="159"/>
      <c r="H742" s="159"/>
      <c r="I742" s="159"/>
      <c r="O742" s="121"/>
    </row>
    <row r="743" spans="2:15" ht="15.75" customHeight="1" x14ac:dyDescent="0.2">
      <c r="B743" s="176"/>
      <c r="C743" s="159"/>
      <c r="D743" s="159"/>
      <c r="E743" s="159"/>
      <c r="F743" s="159"/>
      <c r="G743" s="159"/>
      <c r="H743" s="159"/>
      <c r="I743" s="159"/>
      <c r="O743" s="121"/>
    </row>
    <row r="744" spans="2:15" ht="15.75" customHeight="1" x14ac:dyDescent="0.2">
      <c r="B744" s="176"/>
      <c r="C744" s="159"/>
      <c r="D744" s="159"/>
      <c r="E744" s="159"/>
      <c r="F744" s="159"/>
      <c r="G744" s="159"/>
      <c r="H744" s="159"/>
      <c r="I744" s="159"/>
      <c r="O744" s="121"/>
    </row>
    <row r="745" spans="2:15" ht="15.75" customHeight="1" x14ac:dyDescent="0.2">
      <c r="B745" s="176"/>
      <c r="C745" s="159"/>
      <c r="D745" s="159"/>
      <c r="E745" s="159"/>
      <c r="F745" s="159"/>
      <c r="G745" s="159"/>
      <c r="H745" s="159"/>
      <c r="I745" s="159"/>
      <c r="O745" s="121"/>
    </row>
    <row r="746" spans="2:15" ht="15.75" customHeight="1" x14ac:dyDescent="0.2">
      <c r="B746" s="176"/>
      <c r="C746" s="159"/>
      <c r="D746" s="159"/>
      <c r="E746" s="159"/>
      <c r="F746" s="159"/>
      <c r="G746" s="159"/>
      <c r="H746" s="159"/>
      <c r="I746" s="159"/>
      <c r="O746" s="121"/>
    </row>
    <row r="747" spans="2:15" ht="15.75" customHeight="1" x14ac:dyDescent="0.2">
      <c r="B747" s="176"/>
      <c r="C747" s="159"/>
      <c r="D747" s="159"/>
      <c r="E747" s="159"/>
      <c r="F747" s="159"/>
      <c r="G747" s="159"/>
      <c r="H747" s="159"/>
      <c r="I747" s="159"/>
      <c r="O747" s="121"/>
    </row>
    <row r="748" spans="2:15" ht="15.75" customHeight="1" x14ac:dyDescent="0.2">
      <c r="B748" s="176"/>
      <c r="C748" s="159"/>
      <c r="D748" s="159"/>
      <c r="E748" s="159"/>
      <c r="F748" s="159"/>
      <c r="G748" s="159"/>
      <c r="H748" s="159"/>
      <c r="I748" s="159"/>
      <c r="O748" s="121"/>
    </row>
    <row r="749" spans="2:15" ht="15.75" customHeight="1" x14ac:dyDescent="0.2">
      <c r="B749" s="176"/>
      <c r="C749" s="159"/>
      <c r="D749" s="159"/>
      <c r="E749" s="159"/>
      <c r="F749" s="159"/>
      <c r="G749" s="159"/>
      <c r="H749" s="159"/>
      <c r="I749" s="159"/>
      <c r="O749" s="121"/>
    </row>
    <row r="750" spans="2:15" ht="15.75" customHeight="1" x14ac:dyDescent="0.2">
      <c r="B750" s="176"/>
      <c r="C750" s="159"/>
      <c r="D750" s="159"/>
      <c r="E750" s="159"/>
      <c r="F750" s="159"/>
      <c r="G750" s="159"/>
      <c r="H750" s="159"/>
      <c r="I750" s="159"/>
      <c r="O750" s="121"/>
    </row>
    <row r="751" spans="2:15" ht="15.75" customHeight="1" x14ac:dyDescent="0.2">
      <c r="B751" s="176"/>
      <c r="C751" s="159"/>
      <c r="D751" s="159"/>
      <c r="E751" s="159"/>
      <c r="F751" s="159"/>
      <c r="G751" s="159"/>
      <c r="H751" s="159"/>
      <c r="I751" s="159"/>
      <c r="O751" s="121"/>
    </row>
    <row r="752" spans="2:15" ht="15.75" customHeight="1" x14ac:dyDescent="0.2">
      <c r="B752" s="176"/>
      <c r="C752" s="159"/>
      <c r="D752" s="159"/>
      <c r="E752" s="159"/>
      <c r="F752" s="159"/>
      <c r="G752" s="159"/>
      <c r="H752" s="159"/>
      <c r="I752" s="159"/>
      <c r="O752" s="121"/>
    </row>
    <row r="753" spans="2:15" ht="15.75" customHeight="1" x14ac:dyDescent="0.2">
      <c r="B753" s="176"/>
      <c r="C753" s="159"/>
      <c r="D753" s="159"/>
      <c r="E753" s="159"/>
      <c r="F753" s="159"/>
      <c r="G753" s="159"/>
      <c r="H753" s="159"/>
      <c r="I753" s="159"/>
      <c r="O753" s="121"/>
    </row>
    <row r="754" spans="2:15" ht="15.75" customHeight="1" x14ac:dyDescent="0.2">
      <c r="B754" s="176"/>
      <c r="C754" s="159"/>
      <c r="D754" s="159"/>
      <c r="E754" s="159"/>
      <c r="F754" s="159"/>
      <c r="G754" s="159"/>
      <c r="H754" s="159"/>
      <c r="I754" s="159"/>
      <c r="O754" s="121"/>
    </row>
    <row r="755" spans="2:15" ht="15.75" customHeight="1" x14ac:dyDescent="0.2">
      <c r="B755" s="176"/>
      <c r="C755" s="159"/>
      <c r="D755" s="159"/>
      <c r="E755" s="159"/>
      <c r="F755" s="159"/>
      <c r="G755" s="159"/>
      <c r="H755" s="159"/>
      <c r="I755" s="159"/>
      <c r="O755" s="121"/>
    </row>
    <row r="756" spans="2:15" ht="15.75" customHeight="1" x14ac:dyDescent="0.2">
      <c r="B756" s="176"/>
      <c r="C756" s="159"/>
      <c r="D756" s="159"/>
      <c r="E756" s="159"/>
      <c r="F756" s="159"/>
      <c r="G756" s="159"/>
      <c r="H756" s="159"/>
      <c r="I756" s="159"/>
      <c r="O756" s="121"/>
    </row>
    <row r="757" spans="2:15" ht="15.75" customHeight="1" x14ac:dyDescent="0.2">
      <c r="B757" s="176"/>
      <c r="C757" s="159"/>
      <c r="D757" s="159"/>
      <c r="E757" s="159"/>
      <c r="F757" s="159"/>
      <c r="G757" s="159"/>
      <c r="H757" s="159"/>
      <c r="I757" s="159"/>
      <c r="O757" s="121"/>
    </row>
    <row r="758" spans="2:15" ht="15.75" customHeight="1" x14ac:dyDescent="0.2">
      <c r="B758" s="176"/>
      <c r="C758" s="159"/>
      <c r="D758" s="159"/>
      <c r="E758" s="159"/>
      <c r="F758" s="159"/>
      <c r="G758" s="159"/>
      <c r="H758" s="159"/>
      <c r="I758" s="159"/>
      <c r="O758" s="121"/>
    </row>
    <row r="759" spans="2:15" ht="15.75" customHeight="1" x14ac:dyDescent="0.2">
      <c r="B759" s="176"/>
      <c r="C759" s="159"/>
      <c r="D759" s="159"/>
      <c r="E759" s="159"/>
      <c r="F759" s="159"/>
      <c r="G759" s="159"/>
      <c r="H759" s="159"/>
      <c r="I759" s="159"/>
      <c r="O759" s="121"/>
    </row>
    <row r="760" spans="2:15" ht="15.75" customHeight="1" x14ac:dyDescent="0.2">
      <c r="B760" s="176"/>
      <c r="C760" s="159"/>
      <c r="D760" s="159"/>
      <c r="E760" s="159"/>
      <c r="F760" s="159"/>
      <c r="G760" s="159"/>
      <c r="H760" s="159"/>
      <c r="I760" s="159"/>
      <c r="O760" s="121"/>
    </row>
    <row r="761" spans="2:15" ht="15.75" customHeight="1" x14ac:dyDescent="0.2">
      <c r="B761" s="176"/>
      <c r="C761" s="159"/>
      <c r="D761" s="159"/>
      <c r="E761" s="159"/>
      <c r="F761" s="159"/>
      <c r="G761" s="159"/>
      <c r="H761" s="159"/>
      <c r="I761" s="159"/>
      <c r="O761" s="121"/>
    </row>
    <row r="762" spans="2:15" ht="15.75" customHeight="1" x14ac:dyDescent="0.2">
      <c r="B762" s="176"/>
      <c r="C762" s="159"/>
      <c r="D762" s="159"/>
      <c r="E762" s="159"/>
      <c r="F762" s="159"/>
      <c r="G762" s="159"/>
      <c r="H762" s="159"/>
      <c r="I762" s="159"/>
      <c r="O762" s="121"/>
    </row>
    <row r="763" spans="2:15" ht="15.75" customHeight="1" x14ac:dyDescent="0.2">
      <c r="B763" s="176"/>
      <c r="C763" s="159"/>
      <c r="D763" s="159"/>
      <c r="E763" s="159"/>
      <c r="F763" s="159"/>
      <c r="G763" s="159"/>
      <c r="H763" s="159"/>
      <c r="I763" s="159"/>
      <c r="O763" s="121"/>
    </row>
    <row r="764" spans="2:15" ht="15.75" customHeight="1" x14ac:dyDescent="0.2">
      <c r="B764" s="176"/>
      <c r="C764" s="159"/>
      <c r="D764" s="159"/>
      <c r="E764" s="159"/>
      <c r="F764" s="159"/>
      <c r="G764" s="159"/>
      <c r="H764" s="159"/>
      <c r="I764" s="159"/>
      <c r="O764" s="121"/>
    </row>
    <row r="765" spans="2:15" ht="15.75" customHeight="1" x14ac:dyDescent="0.2">
      <c r="B765" s="176"/>
      <c r="C765" s="159"/>
      <c r="D765" s="159"/>
      <c r="E765" s="159"/>
      <c r="F765" s="159"/>
      <c r="G765" s="159"/>
      <c r="H765" s="159"/>
      <c r="I765" s="159"/>
      <c r="O765" s="121"/>
    </row>
    <row r="766" spans="2:15" ht="15.75" customHeight="1" x14ac:dyDescent="0.2">
      <c r="B766" s="176"/>
      <c r="C766" s="159"/>
      <c r="D766" s="159"/>
      <c r="E766" s="159"/>
      <c r="F766" s="159"/>
      <c r="G766" s="159"/>
      <c r="H766" s="159"/>
      <c r="I766" s="159"/>
      <c r="O766" s="121"/>
    </row>
    <row r="767" spans="2:15" ht="15.75" customHeight="1" x14ac:dyDescent="0.2">
      <c r="B767" s="176"/>
      <c r="C767" s="159"/>
      <c r="D767" s="159"/>
      <c r="E767" s="159"/>
      <c r="F767" s="159"/>
      <c r="G767" s="159"/>
      <c r="H767" s="159"/>
      <c r="I767" s="159"/>
      <c r="O767" s="121"/>
    </row>
    <row r="768" spans="2:15" ht="15.75" customHeight="1" x14ac:dyDescent="0.2">
      <c r="B768" s="176"/>
      <c r="C768" s="159"/>
      <c r="D768" s="159"/>
      <c r="E768" s="159"/>
      <c r="F768" s="159"/>
      <c r="G768" s="159"/>
      <c r="H768" s="159"/>
      <c r="I768" s="159"/>
      <c r="O768" s="121"/>
    </row>
    <row r="769" spans="2:15" ht="15.75" customHeight="1" x14ac:dyDescent="0.2">
      <c r="B769" s="176"/>
      <c r="C769" s="159"/>
      <c r="D769" s="159"/>
      <c r="E769" s="159"/>
      <c r="F769" s="159"/>
      <c r="G769" s="159"/>
      <c r="H769" s="159"/>
      <c r="I769" s="159"/>
      <c r="O769" s="121"/>
    </row>
    <row r="770" spans="2:15" ht="15.75" customHeight="1" x14ac:dyDescent="0.2">
      <c r="B770" s="176"/>
      <c r="C770" s="159"/>
      <c r="D770" s="159"/>
      <c r="E770" s="159"/>
      <c r="F770" s="159"/>
      <c r="G770" s="159"/>
      <c r="H770" s="159"/>
      <c r="I770" s="159"/>
      <c r="O770" s="121"/>
    </row>
    <row r="771" spans="2:15" ht="15.75" customHeight="1" x14ac:dyDescent="0.2">
      <c r="B771" s="176"/>
      <c r="C771" s="159"/>
      <c r="D771" s="159"/>
      <c r="E771" s="159"/>
      <c r="F771" s="159"/>
      <c r="G771" s="159"/>
      <c r="H771" s="159"/>
      <c r="I771" s="159"/>
      <c r="O771" s="121"/>
    </row>
    <row r="772" spans="2:15" ht="15.75" customHeight="1" x14ac:dyDescent="0.2">
      <c r="B772" s="176"/>
      <c r="C772" s="159"/>
      <c r="D772" s="159"/>
      <c r="E772" s="159"/>
      <c r="F772" s="159"/>
      <c r="G772" s="159"/>
      <c r="H772" s="159"/>
      <c r="I772" s="159"/>
      <c r="O772" s="121"/>
    </row>
    <row r="773" spans="2:15" ht="15.75" customHeight="1" x14ac:dyDescent="0.2">
      <c r="B773" s="176"/>
      <c r="C773" s="159"/>
      <c r="D773" s="159"/>
      <c r="E773" s="159"/>
      <c r="F773" s="159"/>
      <c r="G773" s="159"/>
      <c r="H773" s="159"/>
      <c r="I773" s="159"/>
      <c r="O773" s="121"/>
    </row>
    <row r="774" spans="2:15" ht="15.75" customHeight="1" x14ac:dyDescent="0.2">
      <c r="B774" s="176"/>
      <c r="C774" s="159"/>
      <c r="D774" s="159"/>
      <c r="E774" s="159"/>
      <c r="F774" s="159"/>
      <c r="G774" s="159"/>
      <c r="H774" s="159"/>
      <c r="I774" s="159"/>
      <c r="O774" s="121"/>
    </row>
    <row r="775" spans="2:15" ht="15.75" customHeight="1" x14ac:dyDescent="0.2">
      <c r="B775" s="176"/>
      <c r="C775" s="159"/>
      <c r="D775" s="159"/>
      <c r="E775" s="159"/>
      <c r="F775" s="159"/>
      <c r="G775" s="159"/>
      <c r="H775" s="159"/>
      <c r="I775" s="159"/>
      <c r="O775" s="121"/>
    </row>
    <row r="776" spans="2:15" ht="15.75" customHeight="1" x14ac:dyDescent="0.2">
      <c r="B776" s="176"/>
      <c r="C776" s="159"/>
      <c r="D776" s="159"/>
      <c r="E776" s="159"/>
      <c r="F776" s="159"/>
      <c r="G776" s="159"/>
      <c r="H776" s="159"/>
      <c r="I776" s="159"/>
      <c r="O776" s="121"/>
    </row>
    <row r="777" spans="2:15" ht="15.75" customHeight="1" x14ac:dyDescent="0.2">
      <c r="B777" s="176"/>
      <c r="C777" s="159"/>
      <c r="D777" s="159"/>
      <c r="E777" s="159"/>
      <c r="F777" s="159"/>
      <c r="G777" s="159"/>
      <c r="H777" s="159"/>
      <c r="I777" s="159"/>
      <c r="O777" s="121"/>
    </row>
    <row r="778" spans="2:15" ht="15.75" customHeight="1" x14ac:dyDescent="0.2">
      <c r="B778" s="176"/>
      <c r="C778" s="159"/>
      <c r="D778" s="159"/>
      <c r="E778" s="159"/>
      <c r="F778" s="159"/>
      <c r="G778" s="159"/>
      <c r="H778" s="159"/>
      <c r="I778" s="159"/>
      <c r="O778" s="121"/>
    </row>
    <row r="779" spans="2:15" ht="15.75" customHeight="1" x14ac:dyDescent="0.2">
      <c r="B779" s="176"/>
      <c r="C779" s="159"/>
      <c r="D779" s="159"/>
      <c r="E779" s="159"/>
      <c r="F779" s="159"/>
      <c r="G779" s="159"/>
      <c r="H779" s="159"/>
      <c r="I779" s="159"/>
      <c r="O779" s="121"/>
    </row>
    <row r="780" spans="2:15" ht="15.75" customHeight="1" x14ac:dyDescent="0.2">
      <c r="B780" s="176"/>
      <c r="C780" s="159"/>
      <c r="D780" s="159"/>
      <c r="E780" s="159"/>
      <c r="F780" s="159"/>
      <c r="G780" s="159"/>
      <c r="H780" s="159"/>
      <c r="I780" s="159"/>
      <c r="O780" s="121"/>
    </row>
    <row r="781" spans="2:15" ht="15.75" customHeight="1" x14ac:dyDescent="0.2">
      <c r="B781" s="176"/>
      <c r="C781" s="159"/>
      <c r="D781" s="159"/>
      <c r="E781" s="159"/>
      <c r="F781" s="159"/>
      <c r="G781" s="159"/>
      <c r="H781" s="159"/>
      <c r="I781" s="159"/>
      <c r="O781" s="121"/>
    </row>
    <row r="782" spans="2:15" ht="15.75" customHeight="1" x14ac:dyDescent="0.2">
      <c r="B782" s="176"/>
      <c r="C782" s="159"/>
      <c r="D782" s="159"/>
      <c r="E782" s="159"/>
      <c r="F782" s="159"/>
      <c r="G782" s="159"/>
      <c r="H782" s="159"/>
      <c r="I782" s="159"/>
      <c r="O782" s="121"/>
    </row>
    <row r="783" spans="2:15" ht="15.75" customHeight="1" x14ac:dyDescent="0.2">
      <c r="B783" s="176"/>
      <c r="C783" s="159"/>
      <c r="D783" s="159"/>
      <c r="E783" s="159"/>
      <c r="F783" s="159"/>
      <c r="G783" s="159"/>
      <c r="H783" s="159"/>
      <c r="I783" s="159"/>
      <c r="O783" s="121"/>
    </row>
    <row r="784" spans="2:15" ht="15.75" customHeight="1" x14ac:dyDescent="0.2">
      <c r="B784" s="176"/>
      <c r="C784" s="159"/>
      <c r="D784" s="159"/>
      <c r="E784" s="159"/>
      <c r="F784" s="159"/>
      <c r="G784" s="159"/>
      <c r="H784" s="159"/>
      <c r="I784" s="159"/>
      <c r="O784" s="121"/>
    </row>
    <row r="785" spans="2:15" ht="15.75" customHeight="1" x14ac:dyDescent="0.2">
      <c r="B785" s="176"/>
      <c r="C785" s="159"/>
      <c r="D785" s="159"/>
      <c r="E785" s="159"/>
      <c r="F785" s="159"/>
      <c r="G785" s="159"/>
      <c r="H785" s="159"/>
      <c r="I785" s="159"/>
      <c r="O785" s="121"/>
    </row>
    <row r="786" spans="2:15" ht="15.75" customHeight="1" x14ac:dyDescent="0.2">
      <c r="B786" s="176"/>
      <c r="C786" s="159"/>
      <c r="D786" s="159"/>
      <c r="E786" s="159"/>
      <c r="F786" s="159"/>
      <c r="G786" s="159"/>
      <c r="H786" s="159"/>
      <c r="I786" s="159"/>
      <c r="O786" s="121"/>
    </row>
    <row r="787" spans="2:15" ht="15.75" customHeight="1" x14ac:dyDescent="0.2">
      <c r="B787" s="176"/>
      <c r="C787" s="159"/>
      <c r="D787" s="159"/>
      <c r="E787" s="159"/>
      <c r="F787" s="159"/>
      <c r="G787" s="159"/>
      <c r="H787" s="159"/>
      <c r="I787" s="159"/>
      <c r="O787" s="121"/>
    </row>
    <row r="788" spans="2:15" ht="15.75" customHeight="1" x14ac:dyDescent="0.2">
      <c r="B788" s="176"/>
      <c r="C788" s="159"/>
      <c r="D788" s="159"/>
      <c r="E788" s="159"/>
      <c r="F788" s="159"/>
      <c r="G788" s="159"/>
      <c r="H788" s="159"/>
      <c r="I788" s="159"/>
      <c r="O788" s="121"/>
    </row>
    <row r="789" spans="2:15" ht="15.75" customHeight="1" x14ac:dyDescent="0.2">
      <c r="B789" s="176"/>
      <c r="C789" s="159"/>
      <c r="D789" s="159"/>
      <c r="E789" s="159"/>
      <c r="F789" s="159"/>
      <c r="G789" s="159"/>
      <c r="H789" s="159"/>
      <c r="I789" s="159"/>
      <c r="O789" s="121"/>
    </row>
    <row r="790" spans="2:15" ht="15.75" customHeight="1" x14ac:dyDescent="0.2">
      <c r="B790" s="176"/>
      <c r="C790" s="159"/>
      <c r="D790" s="159"/>
      <c r="E790" s="159"/>
      <c r="F790" s="159"/>
      <c r="G790" s="159"/>
      <c r="H790" s="159"/>
      <c r="I790" s="159"/>
      <c r="O790" s="121"/>
    </row>
    <row r="791" spans="2:15" ht="15.75" customHeight="1" x14ac:dyDescent="0.2">
      <c r="B791" s="176"/>
      <c r="C791" s="159"/>
      <c r="D791" s="159"/>
      <c r="E791" s="159"/>
      <c r="F791" s="159"/>
      <c r="G791" s="159"/>
      <c r="H791" s="159"/>
      <c r="I791" s="159"/>
      <c r="O791" s="121"/>
    </row>
    <row r="792" spans="2:15" ht="15.75" customHeight="1" x14ac:dyDescent="0.2">
      <c r="B792" s="176"/>
      <c r="C792" s="159"/>
      <c r="D792" s="159"/>
      <c r="E792" s="159"/>
      <c r="F792" s="159"/>
      <c r="G792" s="159"/>
      <c r="H792" s="159"/>
      <c r="I792" s="159"/>
      <c r="O792" s="121"/>
    </row>
    <row r="793" spans="2:15" ht="15.75" customHeight="1" x14ac:dyDescent="0.2">
      <c r="B793" s="176"/>
      <c r="C793" s="159"/>
      <c r="D793" s="159"/>
      <c r="E793" s="159"/>
      <c r="F793" s="159"/>
      <c r="G793" s="159"/>
      <c r="H793" s="159"/>
      <c r="I793" s="159"/>
      <c r="O793" s="121"/>
    </row>
    <row r="794" spans="2:15" ht="15.75" customHeight="1" x14ac:dyDescent="0.2">
      <c r="B794" s="176"/>
      <c r="C794" s="159"/>
      <c r="D794" s="159"/>
      <c r="E794" s="159"/>
      <c r="F794" s="159"/>
      <c r="G794" s="159"/>
      <c r="H794" s="159"/>
      <c r="I794" s="159"/>
      <c r="O794" s="121"/>
    </row>
    <row r="795" spans="2:15" ht="15.75" customHeight="1" x14ac:dyDescent="0.2">
      <c r="B795" s="176"/>
      <c r="C795" s="159"/>
      <c r="D795" s="159"/>
      <c r="E795" s="159"/>
      <c r="F795" s="159"/>
      <c r="G795" s="159"/>
      <c r="H795" s="159"/>
      <c r="I795" s="159"/>
      <c r="O795" s="121"/>
    </row>
    <row r="796" spans="2:15" ht="15.75" customHeight="1" x14ac:dyDescent="0.2">
      <c r="B796" s="176"/>
      <c r="C796" s="159"/>
      <c r="D796" s="159"/>
      <c r="E796" s="159"/>
      <c r="F796" s="159"/>
      <c r="G796" s="159"/>
      <c r="H796" s="159"/>
      <c r="I796" s="159"/>
      <c r="O796" s="121"/>
    </row>
    <row r="797" spans="2:15" ht="15.75" customHeight="1" x14ac:dyDescent="0.2">
      <c r="B797" s="176"/>
      <c r="C797" s="159"/>
      <c r="D797" s="159"/>
      <c r="E797" s="159"/>
      <c r="F797" s="159"/>
      <c r="G797" s="159"/>
      <c r="H797" s="159"/>
      <c r="I797" s="159"/>
      <c r="O797" s="121"/>
    </row>
    <row r="798" spans="2:15" ht="15.75" customHeight="1" x14ac:dyDescent="0.2">
      <c r="B798" s="176"/>
      <c r="C798" s="159"/>
      <c r="D798" s="159"/>
      <c r="E798" s="159"/>
      <c r="F798" s="159"/>
      <c r="G798" s="159"/>
      <c r="H798" s="159"/>
      <c r="I798" s="159"/>
      <c r="O798" s="121"/>
    </row>
    <row r="799" spans="2:15" ht="15.75" customHeight="1" x14ac:dyDescent="0.2">
      <c r="B799" s="176"/>
      <c r="C799" s="159"/>
      <c r="D799" s="159"/>
      <c r="E799" s="159"/>
      <c r="F799" s="159"/>
      <c r="G799" s="159"/>
      <c r="H799" s="159"/>
      <c r="I799" s="159"/>
      <c r="O799" s="121"/>
    </row>
    <row r="800" spans="2:15" ht="15.75" customHeight="1" x14ac:dyDescent="0.2">
      <c r="B800" s="176"/>
      <c r="C800" s="159"/>
      <c r="D800" s="159"/>
      <c r="E800" s="159"/>
      <c r="F800" s="159"/>
      <c r="G800" s="159"/>
      <c r="H800" s="159"/>
      <c r="I800" s="159"/>
      <c r="O800" s="121"/>
    </row>
    <row r="801" spans="2:15" ht="15.75" customHeight="1" x14ac:dyDescent="0.2">
      <c r="B801" s="176"/>
      <c r="C801" s="159"/>
      <c r="D801" s="159"/>
      <c r="E801" s="159"/>
      <c r="F801" s="159"/>
      <c r="G801" s="159"/>
      <c r="H801" s="159"/>
      <c r="I801" s="159"/>
      <c r="O801" s="121"/>
    </row>
    <row r="802" spans="2:15" ht="15.75" customHeight="1" x14ac:dyDescent="0.2">
      <c r="B802" s="176"/>
      <c r="C802" s="159"/>
      <c r="D802" s="159"/>
      <c r="E802" s="159"/>
      <c r="F802" s="159"/>
      <c r="G802" s="159"/>
      <c r="H802" s="159"/>
      <c r="I802" s="159"/>
      <c r="O802" s="121"/>
    </row>
    <row r="803" spans="2:15" ht="15.75" customHeight="1" x14ac:dyDescent="0.2">
      <c r="B803" s="176"/>
      <c r="C803" s="159"/>
      <c r="D803" s="159"/>
      <c r="E803" s="159"/>
      <c r="F803" s="159"/>
      <c r="G803" s="159"/>
      <c r="H803" s="159"/>
      <c r="I803" s="159"/>
      <c r="O803" s="121"/>
    </row>
    <row r="804" spans="2:15" ht="15.75" customHeight="1" x14ac:dyDescent="0.2">
      <c r="B804" s="176"/>
      <c r="C804" s="159"/>
      <c r="D804" s="159"/>
      <c r="E804" s="159"/>
      <c r="F804" s="159"/>
      <c r="G804" s="159"/>
      <c r="H804" s="159"/>
      <c r="I804" s="159"/>
      <c r="O804" s="121"/>
    </row>
    <row r="805" spans="2:15" ht="15.75" customHeight="1" x14ac:dyDescent="0.2">
      <c r="B805" s="176"/>
      <c r="C805" s="159"/>
      <c r="D805" s="159"/>
      <c r="E805" s="159"/>
      <c r="F805" s="159"/>
      <c r="G805" s="159"/>
      <c r="H805" s="159"/>
      <c r="I805" s="159"/>
      <c r="O805" s="121"/>
    </row>
    <row r="806" spans="2:15" ht="15.75" customHeight="1" x14ac:dyDescent="0.2">
      <c r="B806" s="176"/>
      <c r="C806" s="159"/>
      <c r="D806" s="159"/>
      <c r="E806" s="159"/>
      <c r="F806" s="159"/>
      <c r="G806" s="159"/>
      <c r="H806" s="159"/>
      <c r="I806" s="159"/>
      <c r="O806" s="121"/>
    </row>
    <row r="807" spans="2:15" ht="15.75" customHeight="1" x14ac:dyDescent="0.2">
      <c r="B807" s="176"/>
      <c r="C807" s="159"/>
      <c r="D807" s="159"/>
      <c r="E807" s="159"/>
      <c r="F807" s="159"/>
      <c r="G807" s="159"/>
      <c r="H807" s="159"/>
      <c r="I807" s="159"/>
      <c r="O807" s="121"/>
    </row>
    <row r="808" spans="2:15" ht="15.75" customHeight="1" x14ac:dyDescent="0.2">
      <c r="B808" s="176"/>
      <c r="C808" s="159"/>
      <c r="D808" s="159"/>
      <c r="E808" s="159"/>
      <c r="F808" s="159"/>
      <c r="G808" s="159"/>
      <c r="H808" s="159"/>
      <c r="I808" s="159"/>
      <c r="O808" s="121"/>
    </row>
    <row r="809" spans="2:15" ht="15.75" customHeight="1" x14ac:dyDescent="0.2">
      <c r="B809" s="176"/>
      <c r="C809" s="159"/>
      <c r="D809" s="159"/>
      <c r="E809" s="159"/>
      <c r="F809" s="159"/>
      <c r="G809" s="159"/>
      <c r="H809" s="159"/>
      <c r="I809" s="159"/>
      <c r="O809" s="121"/>
    </row>
    <row r="810" spans="2:15" ht="15.75" customHeight="1" x14ac:dyDescent="0.2">
      <c r="B810" s="176"/>
      <c r="C810" s="159"/>
      <c r="D810" s="159"/>
      <c r="E810" s="159"/>
      <c r="F810" s="159"/>
      <c r="G810" s="159"/>
      <c r="H810" s="159"/>
      <c r="I810" s="159"/>
      <c r="O810" s="121"/>
    </row>
    <row r="811" spans="2:15" ht="15.75" customHeight="1" x14ac:dyDescent="0.2">
      <c r="B811" s="176"/>
      <c r="C811" s="159"/>
      <c r="D811" s="159"/>
      <c r="E811" s="159"/>
      <c r="F811" s="159"/>
      <c r="G811" s="159"/>
      <c r="H811" s="159"/>
      <c r="I811" s="159"/>
      <c r="O811" s="121"/>
    </row>
    <row r="812" spans="2:15" ht="15.75" customHeight="1" x14ac:dyDescent="0.2">
      <c r="B812" s="176"/>
      <c r="C812" s="159"/>
      <c r="D812" s="159"/>
      <c r="E812" s="159"/>
      <c r="F812" s="159"/>
      <c r="G812" s="159"/>
      <c r="H812" s="159"/>
      <c r="I812" s="159"/>
      <c r="O812" s="121"/>
    </row>
    <row r="813" spans="2:15" ht="15.75" customHeight="1" x14ac:dyDescent="0.2">
      <c r="B813" s="176"/>
      <c r="C813" s="159"/>
      <c r="D813" s="159"/>
      <c r="E813" s="159"/>
      <c r="F813" s="159"/>
      <c r="G813" s="159"/>
      <c r="H813" s="159"/>
      <c r="I813" s="159"/>
      <c r="O813" s="121"/>
    </row>
    <row r="814" spans="2:15" ht="15.75" customHeight="1" x14ac:dyDescent="0.2">
      <c r="B814" s="176"/>
      <c r="C814" s="159"/>
      <c r="D814" s="159"/>
      <c r="E814" s="159"/>
      <c r="F814" s="159"/>
      <c r="G814" s="159"/>
      <c r="H814" s="159"/>
      <c r="I814" s="159"/>
      <c r="O814" s="121"/>
    </row>
    <row r="815" spans="2:15" ht="15.75" customHeight="1" x14ac:dyDescent="0.2">
      <c r="B815" s="176"/>
      <c r="C815" s="159"/>
      <c r="D815" s="159"/>
      <c r="E815" s="159"/>
      <c r="F815" s="159"/>
      <c r="G815" s="159"/>
      <c r="H815" s="159"/>
      <c r="I815" s="159"/>
      <c r="O815" s="121"/>
    </row>
    <row r="816" spans="2:15" ht="15.75" customHeight="1" x14ac:dyDescent="0.2">
      <c r="B816" s="176"/>
      <c r="C816" s="159"/>
      <c r="D816" s="159"/>
      <c r="E816" s="159"/>
      <c r="F816" s="159"/>
      <c r="G816" s="159"/>
      <c r="H816" s="159"/>
      <c r="I816" s="159"/>
      <c r="O816" s="121"/>
    </row>
    <row r="817" spans="2:15" ht="15.75" customHeight="1" x14ac:dyDescent="0.2">
      <c r="B817" s="176"/>
      <c r="C817" s="159"/>
      <c r="D817" s="159"/>
      <c r="E817" s="159"/>
      <c r="F817" s="159"/>
      <c r="G817" s="159"/>
      <c r="H817" s="159"/>
      <c r="I817" s="159"/>
      <c r="O817" s="121"/>
    </row>
    <row r="818" spans="2:15" ht="15.75" customHeight="1" x14ac:dyDescent="0.2">
      <c r="B818" s="176"/>
      <c r="C818" s="159"/>
      <c r="D818" s="159"/>
      <c r="E818" s="159"/>
      <c r="F818" s="159"/>
      <c r="G818" s="159"/>
      <c r="H818" s="159"/>
      <c r="I818" s="159"/>
      <c r="O818" s="121"/>
    </row>
    <row r="819" spans="2:15" ht="15.75" customHeight="1" x14ac:dyDescent="0.2">
      <c r="B819" s="176"/>
      <c r="C819" s="159"/>
      <c r="D819" s="159"/>
      <c r="E819" s="159"/>
      <c r="F819" s="159"/>
      <c r="G819" s="159"/>
      <c r="H819" s="159"/>
      <c r="I819" s="159"/>
      <c r="O819" s="121"/>
    </row>
    <row r="820" spans="2:15" ht="15.75" customHeight="1" x14ac:dyDescent="0.2">
      <c r="B820" s="176"/>
      <c r="C820" s="159"/>
      <c r="D820" s="159"/>
      <c r="E820" s="159"/>
      <c r="F820" s="159"/>
      <c r="G820" s="159"/>
      <c r="H820" s="159"/>
      <c r="I820" s="159"/>
      <c r="O820" s="121"/>
    </row>
    <row r="821" spans="2:15" ht="15.75" customHeight="1" x14ac:dyDescent="0.2">
      <c r="B821" s="176"/>
      <c r="C821" s="159"/>
      <c r="D821" s="159"/>
      <c r="E821" s="159"/>
      <c r="F821" s="159"/>
      <c r="G821" s="159"/>
      <c r="H821" s="159"/>
      <c r="I821" s="159"/>
      <c r="O821" s="121"/>
    </row>
    <row r="822" spans="2:15" ht="15.75" customHeight="1" x14ac:dyDescent="0.2">
      <c r="B822" s="176"/>
      <c r="C822" s="159"/>
      <c r="D822" s="159"/>
      <c r="E822" s="159"/>
      <c r="F822" s="159"/>
      <c r="G822" s="159"/>
      <c r="H822" s="159"/>
      <c r="I822" s="159"/>
      <c r="O822" s="121"/>
    </row>
    <row r="823" spans="2:15" ht="15.75" customHeight="1" x14ac:dyDescent="0.2">
      <c r="B823" s="176"/>
      <c r="C823" s="159"/>
      <c r="D823" s="159"/>
      <c r="E823" s="159"/>
      <c r="F823" s="159"/>
      <c r="G823" s="159"/>
      <c r="H823" s="159"/>
      <c r="I823" s="159"/>
      <c r="O823" s="121"/>
    </row>
    <row r="824" spans="2:15" ht="15.75" customHeight="1" x14ac:dyDescent="0.2">
      <c r="B824" s="176"/>
      <c r="C824" s="159"/>
      <c r="D824" s="159"/>
      <c r="E824" s="159"/>
      <c r="F824" s="159"/>
      <c r="G824" s="159"/>
      <c r="H824" s="159"/>
      <c r="I824" s="159"/>
      <c r="O824" s="121"/>
    </row>
    <row r="825" spans="2:15" ht="15.75" customHeight="1" x14ac:dyDescent="0.2">
      <c r="B825" s="176"/>
      <c r="C825" s="159"/>
      <c r="D825" s="159"/>
      <c r="E825" s="159"/>
      <c r="F825" s="159"/>
      <c r="G825" s="159"/>
      <c r="H825" s="159"/>
      <c r="I825" s="159"/>
      <c r="O825" s="121"/>
    </row>
    <row r="826" spans="2:15" ht="15.75" customHeight="1" x14ac:dyDescent="0.2">
      <c r="B826" s="176"/>
      <c r="C826" s="159"/>
      <c r="D826" s="159"/>
      <c r="E826" s="159"/>
      <c r="F826" s="159"/>
      <c r="G826" s="159"/>
      <c r="H826" s="159"/>
      <c r="I826" s="159"/>
      <c r="O826" s="121"/>
    </row>
    <row r="827" spans="2:15" ht="15.75" customHeight="1" x14ac:dyDescent="0.2">
      <c r="B827" s="176"/>
      <c r="C827" s="159"/>
      <c r="D827" s="159"/>
      <c r="E827" s="159"/>
      <c r="F827" s="159"/>
      <c r="G827" s="159"/>
      <c r="H827" s="159"/>
      <c r="I827" s="159"/>
      <c r="O827" s="121"/>
    </row>
    <row r="828" spans="2:15" ht="15.75" customHeight="1" x14ac:dyDescent="0.2">
      <c r="B828" s="176"/>
      <c r="C828" s="159"/>
      <c r="D828" s="159"/>
      <c r="E828" s="159"/>
      <c r="F828" s="159"/>
      <c r="G828" s="159"/>
      <c r="H828" s="159"/>
      <c r="I828" s="159"/>
      <c r="O828" s="121"/>
    </row>
    <row r="829" spans="2:15" ht="15.75" customHeight="1" x14ac:dyDescent="0.2">
      <c r="B829" s="176"/>
      <c r="C829" s="159"/>
      <c r="D829" s="159"/>
      <c r="E829" s="159"/>
      <c r="F829" s="159"/>
      <c r="G829" s="159"/>
      <c r="H829" s="159"/>
      <c r="I829" s="159"/>
      <c r="O829" s="121"/>
    </row>
    <row r="830" spans="2:15" ht="15.75" customHeight="1" x14ac:dyDescent="0.2">
      <c r="B830" s="176"/>
      <c r="C830" s="159"/>
      <c r="D830" s="159"/>
      <c r="E830" s="159"/>
      <c r="F830" s="159"/>
      <c r="G830" s="159"/>
      <c r="H830" s="159"/>
      <c r="I830" s="159"/>
      <c r="O830" s="121"/>
    </row>
    <row r="831" spans="2:15" ht="15.75" customHeight="1" x14ac:dyDescent="0.2">
      <c r="B831" s="176"/>
      <c r="C831" s="159"/>
      <c r="D831" s="159"/>
      <c r="E831" s="159"/>
      <c r="F831" s="159"/>
      <c r="G831" s="159"/>
      <c r="H831" s="159"/>
      <c r="I831" s="159"/>
      <c r="O831" s="121"/>
    </row>
    <row r="832" spans="2:15" ht="15.75" customHeight="1" x14ac:dyDescent="0.2">
      <c r="B832" s="176"/>
      <c r="C832" s="159"/>
      <c r="D832" s="159"/>
      <c r="E832" s="159"/>
      <c r="F832" s="159"/>
      <c r="G832" s="159"/>
      <c r="H832" s="159"/>
      <c r="I832" s="159"/>
      <c r="O832" s="121"/>
    </row>
    <row r="833" spans="2:15" ht="15.75" customHeight="1" x14ac:dyDescent="0.2">
      <c r="B833" s="176"/>
      <c r="C833" s="159"/>
      <c r="D833" s="159"/>
      <c r="E833" s="159"/>
      <c r="F833" s="159"/>
      <c r="G833" s="159"/>
      <c r="H833" s="159"/>
      <c r="I833" s="159"/>
      <c r="O833" s="121"/>
    </row>
    <row r="834" spans="2:15" ht="15.75" customHeight="1" x14ac:dyDescent="0.2">
      <c r="B834" s="176"/>
      <c r="C834" s="159"/>
      <c r="D834" s="159"/>
      <c r="E834" s="159"/>
      <c r="F834" s="159"/>
      <c r="G834" s="159"/>
      <c r="H834" s="159"/>
      <c r="I834" s="159"/>
      <c r="O834" s="121"/>
    </row>
    <row r="835" spans="2:15" ht="15.75" customHeight="1" x14ac:dyDescent="0.2">
      <c r="B835" s="176"/>
      <c r="C835" s="159"/>
      <c r="D835" s="159"/>
      <c r="E835" s="159"/>
      <c r="F835" s="159"/>
      <c r="G835" s="159"/>
      <c r="H835" s="159"/>
      <c r="I835" s="159"/>
      <c r="O835" s="121"/>
    </row>
    <row r="836" spans="2:15" ht="15.75" customHeight="1" x14ac:dyDescent="0.2">
      <c r="B836" s="176"/>
      <c r="C836" s="159"/>
      <c r="D836" s="159"/>
      <c r="E836" s="159"/>
      <c r="F836" s="159"/>
      <c r="G836" s="159"/>
      <c r="H836" s="159"/>
      <c r="I836" s="159"/>
      <c r="O836" s="121"/>
    </row>
    <row r="837" spans="2:15" ht="15.75" customHeight="1" x14ac:dyDescent="0.2">
      <c r="B837" s="176"/>
      <c r="C837" s="159"/>
      <c r="D837" s="159"/>
      <c r="E837" s="159"/>
      <c r="F837" s="159"/>
      <c r="G837" s="159"/>
      <c r="H837" s="159"/>
      <c r="I837" s="159"/>
      <c r="O837" s="121"/>
    </row>
    <row r="838" spans="2:15" ht="15.75" customHeight="1" x14ac:dyDescent="0.2">
      <c r="B838" s="176"/>
      <c r="C838" s="159"/>
      <c r="D838" s="159"/>
      <c r="E838" s="159"/>
      <c r="F838" s="159"/>
      <c r="G838" s="159"/>
      <c r="H838" s="159"/>
      <c r="I838" s="159"/>
      <c r="O838" s="121"/>
    </row>
    <row r="839" spans="2:15" ht="15.75" customHeight="1" x14ac:dyDescent="0.2">
      <c r="B839" s="176"/>
      <c r="C839" s="159"/>
      <c r="D839" s="159"/>
      <c r="E839" s="159"/>
      <c r="F839" s="159"/>
      <c r="G839" s="159"/>
      <c r="H839" s="159"/>
      <c r="I839" s="159"/>
      <c r="O839" s="121"/>
    </row>
    <row r="840" spans="2:15" ht="15.75" customHeight="1" x14ac:dyDescent="0.2">
      <c r="B840" s="176"/>
      <c r="C840" s="159"/>
      <c r="D840" s="159"/>
      <c r="E840" s="159"/>
      <c r="F840" s="159"/>
      <c r="G840" s="159"/>
      <c r="H840" s="159"/>
      <c r="I840" s="159"/>
      <c r="O840" s="121"/>
    </row>
    <row r="841" spans="2:15" ht="15.75" customHeight="1" x14ac:dyDescent="0.2">
      <c r="B841" s="176"/>
      <c r="C841" s="159"/>
      <c r="D841" s="159"/>
      <c r="E841" s="159"/>
      <c r="F841" s="159"/>
      <c r="G841" s="159"/>
      <c r="H841" s="159"/>
      <c r="I841" s="159"/>
      <c r="O841" s="121"/>
    </row>
    <row r="842" spans="2:15" ht="15.75" customHeight="1" x14ac:dyDescent="0.2">
      <c r="B842" s="176"/>
      <c r="C842" s="159"/>
      <c r="D842" s="159"/>
      <c r="E842" s="159"/>
      <c r="F842" s="159"/>
      <c r="G842" s="159"/>
      <c r="H842" s="159"/>
      <c r="I842" s="159"/>
      <c r="O842" s="121"/>
    </row>
    <row r="843" spans="2:15" ht="15.75" customHeight="1" x14ac:dyDescent="0.2">
      <c r="B843" s="176"/>
      <c r="C843" s="159"/>
      <c r="D843" s="159"/>
      <c r="E843" s="159"/>
      <c r="F843" s="159"/>
      <c r="G843" s="159"/>
      <c r="H843" s="159"/>
      <c r="I843" s="159"/>
      <c r="O843" s="121"/>
    </row>
    <row r="844" spans="2:15" ht="15.75" customHeight="1" x14ac:dyDescent="0.2">
      <c r="B844" s="176"/>
      <c r="C844" s="159"/>
      <c r="D844" s="159"/>
      <c r="E844" s="159"/>
      <c r="F844" s="159"/>
      <c r="G844" s="159"/>
      <c r="H844" s="159"/>
      <c r="I844" s="159"/>
      <c r="O844" s="121"/>
    </row>
    <row r="845" spans="2:15" ht="15.75" customHeight="1" x14ac:dyDescent="0.2">
      <c r="B845" s="176"/>
      <c r="C845" s="159"/>
      <c r="D845" s="159"/>
      <c r="E845" s="159"/>
      <c r="F845" s="159"/>
      <c r="G845" s="159"/>
      <c r="H845" s="159"/>
      <c r="I845" s="159"/>
      <c r="O845" s="121"/>
    </row>
    <row r="846" spans="2:15" ht="15.75" customHeight="1" x14ac:dyDescent="0.2">
      <c r="B846" s="176"/>
      <c r="C846" s="159"/>
      <c r="D846" s="159"/>
      <c r="E846" s="159"/>
      <c r="F846" s="159"/>
      <c r="G846" s="159"/>
      <c r="H846" s="159"/>
      <c r="I846" s="159"/>
      <c r="O846" s="121"/>
    </row>
    <row r="847" spans="2:15" ht="15.75" customHeight="1" x14ac:dyDescent="0.2">
      <c r="B847" s="176"/>
      <c r="C847" s="159"/>
      <c r="D847" s="159"/>
      <c r="E847" s="159"/>
      <c r="F847" s="159"/>
      <c r="G847" s="159"/>
      <c r="H847" s="159"/>
      <c r="I847" s="159"/>
      <c r="O847" s="121"/>
    </row>
    <row r="848" spans="2:15" ht="15.75" customHeight="1" x14ac:dyDescent="0.2">
      <c r="B848" s="176"/>
      <c r="C848" s="159"/>
      <c r="D848" s="159"/>
      <c r="E848" s="159"/>
      <c r="F848" s="159"/>
      <c r="G848" s="159"/>
      <c r="H848" s="159"/>
      <c r="I848" s="159"/>
      <c r="O848" s="121"/>
    </row>
    <row r="849" spans="2:15" ht="15.75" customHeight="1" x14ac:dyDescent="0.2">
      <c r="B849" s="176"/>
      <c r="C849" s="159"/>
      <c r="D849" s="159"/>
      <c r="E849" s="159"/>
      <c r="F849" s="159"/>
      <c r="G849" s="159"/>
      <c r="H849" s="159"/>
      <c r="I849" s="159"/>
      <c r="O849" s="121"/>
    </row>
    <row r="850" spans="2:15" ht="15.75" customHeight="1" x14ac:dyDescent="0.2">
      <c r="B850" s="176"/>
      <c r="C850" s="159"/>
      <c r="D850" s="159"/>
      <c r="E850" s="159"/>
      <c r="F850" s="159"/>
      <c r="G850" s="159"/>
      <c r="H850" s="159"/>
      <c r="I850" s="159"/>
      <c r="O850" s="121"/>
    </row>
    <row r="851" spans="2:15" ht="15.75" customHeight="1" x14ac:dyDescent="0.2">
      <c r="B851" s="176"/>
      <c r="C851" s="159"/>
      <c r="D851" s="159"/>
      <c r="E851" s="159"/>
      <c r="F851" s="159"/>
      <c r="G851" s="159"/>
      <c r="H851" s="159"/>
      <c r="I851" s="159"/>
      <c r="O851" s="121"/>
    </row>
    <row r="852" spans="2:15" ht="15.75" customHeight="1" x14ac:dyDescent="0.2">
      <c r="B852" s="176"/>
      <c r="C852" s="159"/>
      <c r="D852" s="159"/>
      <c r="E852" s="159"/>
      <c r="F852" s="159"/>
      <c r="G852" s="159"/>
      <c r="H852" s="159"/>
      <c r="I852" s="159"/>
      <c r="O852" s="121"/>
    </row>
    <row r="853" spans="2:15" ht="15.75" customHeight="1" x14ac:dyDescent="0.2">
      <c r="B853" s="176"/>
      <c r="C853" s="159"/>
      <c r="D853" s="159"/>
      <c r="E853" s="159"/>
      <c r="F853" s="159"/>
      <c r="G853" s="159"/>
      <c r="H853" s="159"/>
      <c r="I853" s="159"/>
      <c r="O853" s="121"/>
    </row>
    <row r="854" spans="2:15" ht="15.75" customHeight="1" x14ac:dyDescent="0.2">
      <c r="B854" s="176"/>
      <c r="C854" s="159"/>
      <c r="D854" s="159"/>
      <c r="E854" s="159"/>
      <c r="F854" s="159"/>
      <c r="G854" s="159"/>
      <c r="H854" s="159"/>
      <c r="I854" s="159"/>
      <c r="O854" s="121"/>
    </row>
    <row r="855" spans="2:15" ht="15.75" customHeight="1" x14ac:dyDescent="0.2">
      <c r="B855" s="176"/>
      <c r="C855" s="159"/>
      <c r="D855" s="159"/>
      <c r="E855" s="159"/>
      <c r="F855" s="159"/>
      <c r="G855" s="159"/>
      <c r="H855" s="159"/>
      <c r="I855" s="159"/>
      <c r="O855" s="121"/>
    </row>
    <row r="856" spans="2:15" ht="15.75" customHeight="1" x14ac:dyDescent="0.2">
      <c r="B856" s="176"/>
      <c r="C856" s="159"/>
      <c r="D856" s="159"/>
      <c r="E856" s="159"/>
      <c r="F856" s="159"/>
      <c r="G856" s="159"/>
      <c r="H856" s="159"/>
      <c r="I856" s="159"/>
      <c r="O856" s="121"/>
    </row>
    <row r="857" spans="2:15" ht="15.75" customHeight="1" x14ac:dyDescent="0.2">
      <c r="B857" s="176"/>
      <c r="C857" s="159"/>
      <c r="D857" s="159"/>
      <c r="E857" s="159"/>
      <c r="F857" s="159"/>
      <c r="G857" s="159"/>
      <c r="H857" s="159"/>
      <c r="I857" s="159"/>
      <c r="O857" s="121"/>
    </row>
    <row r="858" spans="2:15" ht="15.75" customHeight="1" x14ac:dyDescent="0.2">
      <c r="B858" s="176"/>
      <c r="C858" s="159"/>
      <c r="D858" s="159"/>
      <c r="E858" s="159"/>
      <c r="F858" s="159"/>
      <c r="G858" s="159"/>
      <c r="H858" s="159"/>
      <c r="I858" s="159"/>
      <c r="O858" s="121"/>
    </row>
    <row r="859" spans="2:15" ht="15.75" customHeight="1" x14ac:dyDescent="0.2">
      <c r="B859" s="176"/>
      <c r="C859" s="159"/>
      <c r="D859" s="159"/>
      <c r="E859" s="159"/>
      <c r="F859" s="159"/>
      <c r="G859" s="159"/>
      <c r="H859" s="159"/>
      <c r="I859" s="159"/>
      <c r="O859" s="121"/>
    </row>
    <row r="860" spans="2:15" ht="15.75" customHeight="1" x14ac:dyDescent="0.2">
      <c r="B860" s="176"/>
      <c r="C860" s="159"/>
      <c r="D860" s="159"/>
      <c r="E860" s="159"/>
      <c r="F860" s="159"/>
      <c r="G860" s="159"/>
      <c r="H860" s="159"/>
      <c r="I860" s="159"/>
      <c r="O860" s="121"/>
    </row>
    <row r="861" spans="2:15" ht="15.75" customHeight="1" x14ac:dyDescent="0.2">
      <c r="B861" s="176"/>
      <c r="C861" s="159"/>
      <c r="D861" s="159"/>
      <c r="E861" s="159"/>
      <c r="F861" s="159"/>
      <c r="G861" s="159"/>
      <c r="H861" s="159"/>
      <c r="I861" s="159"/>
      <c r="O861" s="121"/>
    </row>
    <row r="862" spans="2:15" ht="15.75" customHeight="1" x14ac:dyDescent="0.2">
      <c r="B862" s="176"/>
      <c r="C862" s="159"/>
      <c r="D862" s="159"/>
      <c r="E862" s="159"/>
      <c r="F862" s="159"/>
      <c r="G862" s="159"/>
      <c r="H862" s="159"/>
      <c r="I862" s="159"/>
      <c r="O862" s="121"/>
    </row>
    <row r="863" spans="2:15" ht="15.75" customHeight="1" x14ac:dyDescent="0.2">
      <c r="B863" s="176"/>
      <c r="C863" s="159"/>
      <c r="D863" s="159"/>
      <c r="E863" s="159"/>
      <c r="F863" s="159"/>
      <c r="G863" s="159"/>
      <c r="H863" s="159"/>
      <c r="I863" s="159"/>
      <c r="O863" s="121"/>
    </row>
    <row r="864" spans="2:15" ht="15.75" customHeight="1" x14ac:dyDescent="0.2">
      <c r="B864" s="176"/>
      <c r="C864" s="159"/>
      <c r="D864" s="159"/>
      <c r="E864" s="159"/>
      <c r="F864" s="159"/>
      <c r="G864" s="159"/>
      <c r="H864" s="159"/>
      <c r="I864" s="159"/>
      <c r="O864" s="121"/>
    </row>
    <row r="865" spans="2:15" ht="15.75" customHeight="1" x14ac:dyDescent="0.2">
      <c r="B865" s="176"/>
      <c r="C865" s="159"/>
      <c r="D865" s="159"/>
      <c r="E865" s="159"/>
      <c r="F865" s="159"/>
      <c r="G865" s="159"/>
      <c r="H865" s="159"/>
      <c r="I865" s="159"/>
      <c r="O865" s="121"/>
    </row>
    <row r="866" spans="2:15" ht="15.75" customHeight="1" x14ac:dyDescent="0.2">
      <c r="B866" s="176"/>
      <c r="C866" s="159"/>
      <c r="D866" s="159"/>
      <c r="E866" s="159"/>
      <c r="F866" s="159"/>
      <c r="G866" s="159"/>
      <c r="H866" s="159"/>
      <c r="I866" s="159"/>
      <c r="O866" s="121"/>
    </row>
    <row r="867" spans="2:15" ht="15.75" customHeight="1" x14ac:dyDescent="0.2">
      <c r="B867" s="176"/>
      <c r="C867" s="159"/>
      <c r="D867" s="159"/>
      <c r="E867" s="159"/>
      <c r="F867" s="159"/>
      <c r="G867" s="159"/>
      <c r="H867" s="159"/>
      <c r="I867" s="159"/>
      <c r="O867" s="121"/>
    </row>
    <row r="868" spans="2:15" ht="15.75" customHeight="1" x14ac:dyDescent="0.2">
      <c r="B868" s="176"/>
      <c r="C868" s="159"/>
      <c r="D868" s="159"/>
      <c r="E868" s="159"/>
      <c r="F868" s="159"/>
      <c r="G868" s="159"/>
      <c r="H868" s="159"/>
      <c r="I868" s="159"/>
      <c r="O868" s="121"/>
    </row>
    <row r="869" spans="2:15" ht="15.75" customHeight="1" x14ac:dyDescent="0.2">
      <c r="B869" s="176"/>
      <c r="C869" s="159"/>
      <c r="D869" s="159"/>
      <c r="E869" s="159"/>
      <c r="F869" s="159"/>
      <c r="G869" s="159"/>
      <c r="H869" s="159"/>
      <c r="I869" s="159"/>
      <c r="O869" s="121"/>
    </row>
    <row r="870" spans="2:15" ht="15.75" customHeight="1" x14ac:dyDescent="0.2">
      <c r="B870" s="176"/>
      <c r="C870" s="159"/>
      <c r="D870" s="159"/>
      <c r="E870" s="159"/>
      <c r="F870" s="159"/>
      <c r="G870" s="159"/>
      <c r="H870" s="159"/>
      <c r="I870" s="159"/>
      <c r="O870" s="121"/>
    </row>
    <row r="871" spans="2:15" ht="15.75" customHeight="1" x14ac:dyDescent="0.2">
      <c r="B871" s="176"/>
      <c r="C871" s="159"/>
      <c r="D871" s="159"/>
      <c r="E871" s="159"/>
      <c r="F871" s="159"/>
      <c r="G871" s="159"/>
      <c r="H871" s="159"/>
      <c r="I871" s="159"/>
      <c r="O871" s="121"/>
    </row>
    <row r="872" spans="2:15" ht="15.75" customHeight="1" x14ac:dyDescent="0.2">
      <c r="B872" s="176"/>
      <c r="C872" s="159"/>
      <c r="D872" s="159"/>
      <c r="E872" s="159"/>
      <c r="F872" s="159"/>
      <c r="G872" s="159"/>
      <c r="H872" s="159"/>
      <c r="I872" s="159"/>
      <c r="O872" s="121"/>
    </row>
    <row r="873" spans="2:15" ht="15.75" customHeight="1" x14ac:dyDescent="0.2">
      <c r="B873" s="176"/>
      <c r="C873" s="159"/>
      <c r="D873" s="159"/>
      <c r="E873" s="159"/>
      <c r="F873" s="159"/>
      <c r="G873" s="159"/>
      <c r="H873" s="159"/>
      <c r="I873" s="159"/>
      <c r="O873" s="121"/>
    </row>
    <row r="874" spans="2:15" ht="15.75" customHeight="1" x14ac:dyDescent="0.2">
      <c r="B874" s="176"/>
      <c r="C874" s="159"/>
      <c r="D874" s="159"/>
      <c r="E874" s="159"/>
      <c r="F874" s="159"/>
      <c r="G874" s="159"/>
      <c r="H874" s="159"/>
      <c r="I874" s="159"/>
      <c r="O874" s="121"/>
    </row>
    <row r="875" spans="2:15" ht="15.75" customHeight="1" x14ac:dyDescent="0.2">
      <c r="B875" s="176"/>
      <c r="C875" s="159"/>
      <c r="D875" s="159"/>
      <c r="E875" s="159"/>
      <c r="F875" s="159"/>
      <c r="G875" s="159"/>
      <c r="H875" s="159"/>
      <c r="I875" s="159"/>
      <c r="O875" s="121"/>
    </row>
    <row r="876" spans="2:15" ht="15.75" customHeight="1" x14ac:dyDescent="0.2">
      <c r="B876" s="176"/>
      <c r="C876" s="159"/>
      <c r="D876" s="159"/>
      <c r="E876" s="159"/>
      <c r="F876" s="159"/>
      <c r="G876" s="159"/>
      <c r="H876" s="159"/>
      <c r="I876" s="159"/>
      <c r="O876" s="121"/>
    </row>
    <row r="877" spans="2:15" ht="15.75" customHeight="1" x14ac:dyDescent="0.2">
      <c r="B877" s="176"/>
      <c r="C877" s="159"/>
      <c r="D877" s="159"/>
      <c r="E877" s="159"/>
      <c r="F877" s="159"/>
      <c r="G877" s="159"/>
      <c r="H877" s="159"/>
      <c r="I877" s="159"/>
      <c r="O877" s="121"/>
    </row>
    <row r="878" spans="2:15" ht="15.75" customHeight="1" x14ac:dyDescent="0.2">
      <c r="B878" s="176"/>
      <c r="C878" s="159"/>
      <c r="D878" s="159"/>
      <c r="E878" s="159"/>
      <c r="F878" s="159"/>
      <c r="G878" s="159"/>
      <c r="H878" s="159"/>
      <c r="I878" s="159"/>
      <c r="O878" s="121"/>
    </row>
    <row r="879" spans="2:15" ht="15.75" customHeight="1" x14ac:dyDescent="0.2">
      <c r="B879" s="176"/>
      <c r="C879" s="159"/>
      <c r="D879" s="159"/>
      <c r="E879" s="159"/>
      <c r="F879" s="159"/>
      <c r="G879" s="159"/>
      <c r="H879" s="159"/>
      <c r="I879" s="159"/>
      <c r="O879" s="121"/>
    </row>
    <row r="880" spans="2:15" ht="15.75" customHeight="1" x14ac:dyDescent="0.2">
      <c r="B880" s="176"/>
      <c r="C880" s="159"/>
      <c r="D880" s="159"/>
      <c r="E880" s="159"/>
      <c r="F880" s="159"/>
      <c r="G880" s="159"/>
      <c r="H880" s="159"/>
      <c r="I880" s="159"/>
      <c r="O880" s="121"/>
    </row>
    <row r="881" spans="2:15" ht="15.75" customHeight="1" x14ac:dyDescent="0.2">
      <c r="B881" s="176"/>
      <c r="C881" s="159"/>
      <c r="D881" s="159"/>
      <c r="E881" s="159"/>
      <c r="F881" s="159"/>
      <c r="G881" s="159"/>
      <c r="H881" s="159"/>
      <c r="I881" s="159"/>
      <c r="O881" s="121"/>
    </row>
    <row r="882" spans="2:15" ht="15.75" customHeight="1" x14ac:dyDescent="0.2">
      <c r="B882" s="176"/>
      <c r="C882" s="159"/>
      <c r="D882" s="159"/>
      <c r="E882" s="159"/>
      <c r="F882" s="159"/>
      <c r="G882" s="159"/>
      <c r="H882" s="159"/>
      <c r="I882" s="159"/>
      <c r="O882" s="121"/>
    </row>
    <row r="883" spans="2:15" ht="15.75" customHeight="1" x14ac:dyDescent="0.2">
      <c r="B883" s="176"/>
      <c r="C883" s="159"/>
      <c r="D883" s="159"/>
      <c r="E883" s="159"/>
      <c r="F883" s="159"/>
      <c r="G883" s="159"/>
      <c r="H883" s="159"/>
      <c r="I883" s="159"/>
      <c r="O883" s="121"/>
    </row>
    <row r="884" spans="2:15" ht="15.75" customHeight="1" x14ac:dyDescent="0.2">
      <c r="B884" s="176"/>
      <c r="C884" s="159"/>
      <c r="D884" s="159"/>
      <c r="E884" s="159"/>
      <c r="F884" s="159"/>
      <c r="G884" s="159"/>
      <c r="H884" s="159"/>
      <c r="I884" s="159"/>
      <c r="O884" s="121"/>
    </row>
    <row r="885" spans="2:15" ht="15.75" customHeight="1" x14ac:dyDescent="0.2">
      <c r="B885" s="176"/>
      <c r="C885" s="159"/>
      <c r="D885" s="159"/>
      <c r="E885" s="159"/>
      <c r="F885" s="159"/>
      <c r="G885" s="159"/>
      <c r="H885" s="159"/>
      <c r="I885" s="159"/>
      <c r="O885" s="121"/>
    </row>
    <row r="886" spans="2:15" ht="15.75" customHeight="1" x14ac:dyDescent="0.2">
      <c r="B886" s="176"/>
      <c r="C886" s="159"/>
      <c r="D886" s="159"/>
      <c r="E886" s="159"/>
      <c r="F886" s="159"/>
      <c r="G886" s="159"/>
      <c r="H886" s="159"/>
      <c r="I886" s="159"/>
      <c r="O886" s="121"/>
    </row>
    <row r="887" spans="2:15" ht="15.75" customHeight="1" x14ac:dyDescent="0.2">
      <c r="B887" s="176"/>
      <c r="C887" s="159"/>
      <c r="D887" s="159"/>
      <c r="E887" s="159"/>
      <c r="F887" s="159"/>
      <c r="G887" s="159"/>
      <c r="H887" s="159"/>
      <c r="I887" s="159"/>
      <c r="O887" s="121"/>
    </row>
    <row r="888" spans="2:15" ht="15.75" customHeight="1" x14ac:dyDescent="0.2">
      <c r="B888" s="176"/>
      <c r="C888" s="159"/>
      <c r="D888" s="159"/>
      <c r="E888" s="159"/>
      <c r="F888" s="159"/>
      <c r="G888" s="159"/>
      <c r="H888" s="159"/>
      <c r="I888" s="159"/>
      <c r="O888" s="121"/>
    </row>
    <row r="889" spans="2:15" ht="15.75" customHeight="1" x14ac:dyDescent="0.2">
      <c r="B889" s="176"/>
      <c r="C889" s="159"/>
      <c r="D889" s="159"/>
      <c r="E889" s="159"/>
      <c r="F889" s="159"/>
      <c r="G889" s="159"/>
      <c r="H889" s="159"/>
      <c r="I889" s="159"/>
      <c r="O889" s="121"/>
    </row>
    <row r="890" spans="2:15" ht="15.75" customHeight="1" x14ac:dyDescent="0.2">
      <c r="B890" s="176"/>
      <c r="C890" s="159"/>
      <c r="D890" s="159"/>
      <c r="E890" s="159"/>
      <c r="F890" s="159"/>
      <c r="G890" s="159"/>
      <c r="H890" s="159"/>
      <c r="I890" s="159"/>
      <c r="O890" s="121"/>
    </row>
    <row r="891" spans="2:15" ht="15.75" customHeight="1" x14ac:dyDescent="0.2">
      <c r="B891" s="176"/>
      <c r="C891" s="159"/>
      <c r="D891" s="159"/>
      <c r="E891" s="159"/>
      <c r="F891" s="159"/>
      <c r="G891" s="159"/>
      <c r="H891" s="159"/>
      <c r="I891" s="159"/>
      <c r="O891" s="121"/>
    </row>
    <row r="892" spans="2:15" ht="15.75" customHeight="1" x14ac:dyDescent="0.2">
      <c r="B892" s="176"/>
      <c r="C892" s="159"/>
      <c r="D892" s="159"/>
      <c r="E892" s="159"/>
      <c r="F892" s="159"/>
      <c r="G892" s="159"/>
      <c r="H892" s="159"/>
      <c r="I892" s="159"/>
      <c r="O892" s="121"/>
    </row>
    <row r="893" spans="2:15" ht="15.75" customHeight="1" x14ac:dyDescent="0.2">
      <c r="B893" s="176"/>
      <c r="C893" s="159"/>
      <c r="D893" s="159"/>
      <c r="E893" s="159"/>
      <c r="F893" s="159"/>
      <c r="G893" s="159"/>
      <c r="H893" s="159"/>
      <c r="I893" s="159"/>
      <c r="O893" s="121"/>
    </row>
    <row r="894" spans="2:15" ht="15.75" customHeight="1" x14ac:dyDescent="0.2">
      <c r="B894" s="176"/>
      <c r="C894" s="159"/>
      <c r="D894" s="159"/>
      <c r="E894" s="159"/>
      <c r="F894" s="159"/>
      <c r="G894" s="159"/>
      <c r="H894" s="159"/>
      <c r="I894" s="159"/>
      <c r="O894" s="121"/>
    </row>
    <row r="895" spans="2:15" ht="15.75" customHeight="1" x14ac:dyDescent="0.2">
      <c r="B895" s="176"/>
      <c r="C895" s="159"/>
      <c r="D895" s="159"/>
      <c r="E895" s="159"/>
      <c r="F895" s="159"/>
      <c r="G895" s="159"/>
      <c r="H895" s="159"/>
      <c r="I895" s="159"/>
      <c r="O895" s="121"/>
    </row>
    <row r="896" spans="2:15" ht="15.75" customHeight="1" x14ac:dyDescent="0.2">
      <c r="B896" s="176"/>
      <c r="C896" s="159"/>
      <c r="D896" s="159"/>
      <c r="E896" s="159"/>
      <c r="F896" s="159"/>
      <c r="G896" s="159"/>
      <c r="H896" s="159"/>
      <c r="I896" s="159"/>
      <c r="O896" s="121"/>
    </row>
    <row r="897" spans="2:15" ht="15.75" customHeight="1" x14ac:dyDescent="0.2">
      <c r="B897" s="176"/>
      <c r="C897" s="159"/>
      <c r="D897" s="159"/>
      <c r="E897" s="159"/>
      <c r="F897" s="159"/>
      <c r="G897" s="159"/>
      <c r="H897" s="159"/>
      <c r="I897" s="159"/>
      <c r="O897" s="121"/>
    </row>
    <row r="898" spans="2:15" ht="15.75" customHeight="1" x14ac:dyDescent="0.2">
      <c r="B898" s="176"/>
      <c r="C898" s="159"/>
      <c r="D898" s="159"/>
      <c r="E898" s="159"/>
      <c r="F898" s="159"/>
      <c r="G898" s="159"/>
      <c r="H898" s="159"/>
      <c r="I898" s="159"/>
      <c r="O898" s="121"/>
    </row>
    <row r="899" spans="2:15" ht="15.75" customHeight="1" x14ac:dyDescent="0.2">
      <c r="B899" s="176"/>
      <c r="C899" s="159"/>
      <c r="D899" s="159"/>
      <c r="E899" s="159"/>
      <c r="F899" s="159"/>
      <c r="G899" s="159"/>
      <c r="H899" s="159"/>
      <c r="I899" s="159"/>
      <c r="O899" s="121"/>
    </row>
    <row r="900" spans="2:15" ht="15.75" customHeight="1" x14ac:dyDescent="0.2">
      <c r="B900" s="176"/>
      <c r="C900" s="159"/>
      <c r="D900" s="159"/>
      <c r="E900" s="159"/>
      <c r="F900" s="159"/>
      <c r="G900" s="159"/>
      <c r="H900" s="159"/>
      <c r="I900" s="159"/>
      <c r="O900" s="121"/>
    </row>
    <row r="901" spans="2:15" ht="15.75" customHeight="1" x14ac:dyDescent="0.2">
      <c r="B901" s="176"/>
      <c r="C901" s="159"/>
      <c r="D901" s="159"/>
      <c r="E901" s="159"/>
      <c r="F901" s="159"/>
      <c r="G901" s="159"/>
      <c r="H901" s="159"/>
      <c r="I901" s="159"/>
      <c r="O901" s="121"/>
    </row>
    <row r="902" spans="2:15" ht="15.75" customHeight="1" x14ac:dyDescent="0.2">
      <c r="B902" s="176"/>
      <c r="C902" s="159"/>
      <c r="D902" s="159"/>
      <c r="E902" s="159"/>
      <c r="F902" s="159"/>
      <c r="G902" s="159"/>
      <c r="H902" s="159"/>
      <c r="I902" s="159"/>
      <c r="O902" s="121"/>
    </row>
    <row r="903" spans="2:15" ht="15.75" customHeight="1" x14ac:dyDescent="0.2">
      <c r="B903" s="176"/>
      <c r="C903" s="159"/>
      <c r="D903" s="159"/>
      <c r="E903" s="159"/>
      <c r="F903" s="159"/>
      <c r="G903" s="159"/>
      <c r="H903" s="159"/>
      <c r="I903" s="159"/>
      <c r="O903" s="121"/>
    </row>
    <row r="904" spans="2:15" ht="15.75" customHeight="1" x14ac:dyDescent="0.2">
      <c r="B904" s="176"/>
      <c r="C904" s="159"/>
      <c r="D904" s="159"/>
      <c r="E904" s="159"/>
      <c r="F904" s="159"/>
      <c r="G904" s="159"/>
      <c r="H904" s="159"/>
      <c r="I904" s="159"/>
      <c r="O904" s="121"/>
    </row>
    <row r="905" spans="2:15" ht="15.75" customHeight="1" x14ac:dyDescent="0.2">
      <c r="B905" s="176"/>
      <c r="C905" s="159"/>
      <c r="D905" s="159"/>
      <c r="E905" s="159"/>
      <c r="F905" s="159"/>
      <c r="G905" s="159"/>
      <c r="H905" s="159"/>
      <c r="I905" s="159"/>
      <c r="O905" s="121"/>
    </row>
    <row r="906" spans="2:15" ht="15.75" customHeight="1" x14ac:dyDescent="0.2">
      <c r="B906" s="176"/>
      <c r="C906" s="159"/>
      <c r="D906" s="159"/>
      <c r="E906" s="159"/>
      <c r="F906" s="159"/>
      <c r="G906" s="159"/>
      <c r="H906" s="159"/>
      <c r="I906" s="159"/>
      <c r="O906" s="121"/>
    </row>
    <row r="907" spans="2:15" ht="15.75" customHeight="1" x14ac:dyDescent="0.2">
      <c r="B907" s="176"/>
      <c r="C907" s="159"/>
      <c r="D907" s="159"/>
      <c r="E907" s="159"/>
      <c r="F907" s="159"/>
      <c r="G907" s="159"/>
      <c r="H907" s="159"/>
      <c r="I907" s="159"/>
      <c r="O907" s="121"/>
    </row>
    <row r="908" spans="2:15" ht="15.75" customHeight="1" x14ac:dyDescent="0.2">
      <c r="B908" s="176"/>
      <c r="C908" s="159"/>
      <c r="D908" s="159"/>
      <c r="E908" s="159"/>
      <c r="F908" s="159"/>
      <c r="G908" s="159"/>
      <c r="H908" s="159"/>
      <c r="I908" s="159"/>
      <c r="O908" s="121"/>
    </row>
    <row r="909" spans="2:15" ht="15.75" customHeight="1" x14ac:dyDescent="0.2">
      <c r="B909" s="176"/>
      <c r="C909" s="159"/>
      <c r="D909" s="159"/>
      <c r="E909" s="159"/>
      <c r="F909" s="159"/>
      <c r="G909" s="159"/>
      <c r="H909" s="159"/>
      <c r="I909" s="159"/>
      <c r="O909" s="121"/>
    </row>
    <row r="910" spans="2:15" ht="15.75" customHeight="1" x14ac:dyDescent="0.2">
      <c r="B910" s="176"/>
      <c r="C910" s="159"/>
      <c r="D910" s="159"/>
      <c r="E910" s="159"/>
      <c r="F910" s="159"/>
      <c r="G910" s="159"/>
      <c r="H910" s="159"/>
      <c r="I910" s="159"/>
      <c r="O910" s="121"/>
    </row>
    <row r="911" spans="2:15" ht="15.75" customHeight="1" x14ac:dyDescent="0.2">
      <c r="B911" s="176"/>
      <c r="C911" s="159"/>
      <c r="D911" s="159"/>
      <c r="E911" s="159"/>
      <c r="F911" s="159"/>
      <c r="G911" s="159"/>
      <c r="H911" s="159"/>
      <c r="I911" s="159"/>
      <c r="O911" s="121"/>
    </row>
    <row r="912" spans="2:15" ht="15.75" customHeight="1" x14ac:dyDescent="0.2">
      <c r="B912" s="176"/>
      <c r="C912" s="159"/>
      <c r="D912" s="159"/>
      <c r="E912" s="159"/>
      <c r="F912" s="159"/>
      <c r="G912" s="159"/>
      <c r="H912" s="159"/>
      <c r="I912" s="159"/>
      <c r="O912" s="121"/>
    </row>
    <row r="913" spans="2:15" ht="15.75" customHeight="1" x14ac:dyDescent="0.2">
      <c r="B913" s="176"/>
      <c r="C913" s="159"/>
      <c r="D913" s="159"/>
      <c r="E913" s="159"/>
      <c r="F913" s="159"/>
      <c r="G913" s="159"/>
      <c r="H913" s="159"/>
      <c r="I913" s="159"/>
      <c r="O913" s="121"/>
    </row>
    <row r="914" spans="2:15" ht="15.75" customHeight="1" x14ac:dyDescent="0.2">
      <c r="B914" s="176"/>
      <c r="C914" s="159"/>
      <c r="D914" s="159"/>
      <c r="E914" s="159"/>
      <c r="F914" s="159"/>
      <c r="G914" s="159"/>
      <c r="H914" s="159"/>
      <c r="I914" s="159"/>
      <c r="O914" s="121"/>
    </row>
    <row r="915" spans="2:15" ht="15.75" customHeight="1" x14ac:dyDescent="0.2">
      <c r="B915" s="176"/>
      <c r="C915" s="159"/>
      <c r="D915" s="159"/>
      <c r="E915" s="159"/>
      <c r="F915" s="159"/>
      <c r="G915" s="159"/>
      <c r="H915" s="159"/>
      <c r="I915" s="159"/>
      <c r="O915" s="121"/>
    </row>
    <row r="916" spans="2:15" ht="15.75" customHeight="1" x14ac:dyDescent="0.2">
      <c r="B916" s="176"/>
      <c r="C916" s="159"/>
      <c r="D916" s="159"/>
      <c r="E916" s="159"/>
      <c r="F916" s="159"/>
      <c r="G916" s="159"/>
      <c r="H916" s="159"/>
      <c r="I916" s="159"/>
      <c r="O916" s="121"/>
    </row>
    <row r="917" spans="2:15" ht="15.75" customHeight="1" x14ac:dyDescent="0.2">
      <c r="B917" s="176"/>
      <c r="C917" s="159"/>
      <c r="D917" s="159"/>
      <c r="E917" s="159"/>
      <c r="F917" s="159"/>
      <c r="G917" s="159"/>
      <c r="H917" s="159"/>
      <c r="I917" s="159"/>
      <c r="O917" s="121"/>
    </row>
    <row r="918" spans="2:15" ht="15.75" customHeight="1" x14ac:dyDescent="0.2">
      <c r="B918" s="176"/>
      <c r="C918" s="159"/>
      <c r="D918" s="159"/>
      <c r="E918" s="159"/>
      <c r="F918" s="159"/>
      <c r="G918" s="159"/>
      <c r="H918" s="159"/>
      <c r="I918" s="159"/>
      <c r="O918" s="121"/>
    </row>
    <row r="919" spans="2:15" ht="15.75" customHeight="1" x14ac:dyDescent="0.2">
      <c r="B919" s="176"/>
      <c r="C919" s="159"/>
      <c r="D919" s="159"/>
      <c r="E919" s="159"/>
      <c r="F919" s="159"/>
      <c r="G919" s="159"/>
      <c r="H919" s="159"/>
      <c r="I919" s="159"/>
      <c r="O919" s="121"/>
    </row>
    <row r="920" spans="2:15" ht="15.75" customHeight="1" x14ac:dyDescent="0.2">
      <c r="B920" s="176"/>
      <c r="C920" s="159"/>
      <c r="D920" s="159"/>
      <c r="E920" s="159"/>
      <c r="F920" s="159"/>
      <c r="G920" s="159"/>
      <c r="H920" s="159"/>
      <c r="I920" s="159"/>
      <c r="O920" s="121"/>
    </row>
    <row r="921" spans="2:15" ht="15.75" customHeight="1" x14ac:dyDescent="0.2">
      <c r="B921" s="176"/>
      <c r="C921" s="159"/>
      <c r="D921" s="159"/>
      <c r="E921" s="159"/>
      <c r="F921" s="159"/>
      <c r="G921" s="159"/>
      <c r="H921" s="159"/>
      <c r="I921" s="159"/>
      <c r="O921" s="121"/>
    </row>
    <row r="922" spans="2:15" ht="15.75" customHeight="1" x14ac:dyDescent="0.2">
      <c r="B922" s="176"/>
      <c r="C922" s="159"/>
      <c r="D922" s="159"/>
      <c r="E922" s="159"/>
      <c r="F922" s="159"/>
      <c r="G922" s="159"/>
      <c r="H922" s="159"/>
      <c r="I922" s="159"/>
      <c r="O922" s="121"/>
    </row>
    <row r="923" spans="2:15" ht="15.75" customHeight="1" x14ac:dyDescent="0.2">
      <c r="B923" s="176"/>
      <c r="C923" s="159"/>
      <c r="D923" s="159"/>
      <c r="E923" s="159"/>
      <c r="F923" s="159"/>
      <c r="G923" s="159"/>
      <c r="H923" s="159"/>
      <c r="I923" s="159"/>
      <c r="O923" s="121"/>
    </row>
    <row r="924" spans="2:15" ht="15.75" customHeight="1" x14ac:dyDescent="0.2">
      <c r="B924" s="176"/>
      <c r="C924" s="159"/>
      <c r="D924" s="159"/>
      <c r="E924" s="159"/>
      <c r="F924" s="159"/>
      <c r="G924" s="159"/>
      <c r="H924" s="159"/>
      <c r="I924" s="159"/>
      <c r="O924" s="121"/>
    </row>
    <row r="925" spans="2:15" ht="15.75" customHeight="1" x14ac:dyDescent="0.2">
      <c r="B925" s="176"/>
      <c r="C925" s="159"/>
      <c r="D925" s="159"/>
      <c r="E925" s="159"/>
      <c r="F925" s="159"/>
      <c r="G925" s="159"/>
      <c r="H925" s="159"/>
      <c r="I925" s="159"/>
      <c r="O925" s="121"/>
    </row>
    <row r="926" spans="2:15" ht="15.75" customHeight="1" x14ac:dyDescent="0.2">
      <c r="B926" s="176"/>
      <c r="C926" s="159"/>
      <c r="D926" s="159"/>
      <c r="E926" s="159"/>
      <c r="F926" s="159"/>
      <c r="G926" s="159"/>
      <c r="H926" s="159"/>
      <c r="I926" s="159"/>
      <c r="O926" s="121"/>
    </row>
    <row r="927" spans="2:15" ht="15.75" customHeight="1" x14ac:dyDescent="0.2">
      <c r="B927" s="176"/>
      <c r="C927" s="159"/>
      <c r="D927" s="159"/>
      <c r="E927" s="159"/>
      <c r="F927" s="159"/>
      <c r="G927" s="159"/>
      <c r="H927" s="159"/>
      <c r="I927" s="159"/>
      <c r="O927" s="121"/>
    </row>
    <row r="928" spans="2:15" ht="15.75" customHeight="1" x14ac:dyDescent="0.2">
      <c r="B928" s="176"/>
      <c r="C928" s="159"/>
      <c r="D928" s="159"/>
      <c r="E928" s="159"/>
      <c r="F928" s="159"/>
      <c r="G928" s="159"/>
      <c r="H928" s="159"/>
      <c r="I928" s="159"/>
      <c r="O928" s="121"/>
    </row>
    <row r="929" spans="2:15" ht="15.75" customHeight="1" x14ac:dyDescent="0.2">
      <c r="B929" s="176"/>
      <c r="C929" s="159"/>
      <c r="D929" s="159"/>
      <c r="E929" s="159"/>
      <c r="F929" s="159"/>
      <c r="G929" s="159"/>
      <c r="H929" s="159"/>
      <c r="I929" s="159"/>
      <c r="O929" s="121"/>
    </row>
    <row r="930" spans="2:15" ht="15.75" customHeight="1" x14ac:dyDescent="0.2">
      <c r="B930" s="176"/>
      <c r="C930" s="159"/>
      <c r="D930" s="159"/>
      <c r="E930" s="159"/>
      <c r="F930" s="159"/>
      <c r="G930" s="159"/>
      <c r="H930" s="159"/>
      <c r="I930" s="159"/>
      <c r="O930" s="121"/>
    </row>
    <row r="931" spans="2:15" ht="15.75" customHeight="1" x14ac:dyDescent="0.2">
      <c r="B931" s="176"/>
      <c r="C931" s="159"/>
      <c r="D931" s="159"/>
      <c r="E931" s="159"/>
      <c r="F931" s="159"/>
      <c r="G931" s="159"/>
      <c r="H931" s="159"/>
      <c r="I931" s="159"/>
      <c r="O931" s="121"/>
    </row>
    <row r="932" spans="2:15" ht="15.75" customHeight="1" x14ac:dyDescent="0.2">
      <c r="B932" s="176"/>
      <c r="C932" s="159"/>
      <c r="D932" s="159"/>
      <c r="E932" s="159"/>
      <c r="F932" s="159"/>
      <c r="G932" s="159"/>
      <c r="H932" s="159"/>
      <c r="I932" s="159"/>
      <c r="O932" s="121"/>
    </row>
    <row r="933" spans="2:15" ht="15.75" customHeight="1" x14ac:dyDescent="0.2">
      <c r="B933" s="176"/>
      <c r="C933" s="159"/>
      <c r="D933" s="159"/>
      <c r="E933" s="159"/>
      <c r="F933" s="159"/>
      <c r="G933" s="159"/>
      <c r="H933" s="159"/>
      <c r="I933" s="159"/>
      <c r="O933" s="121"/>
    </row>
    <row r="934" spans="2:15" ht="15.75" customHeight="1" x14ac:dyDescent="0.2">
      <c r="B934" s="176"/>
      <c r="C934" s="159"/>
      <c r="D934" s="159"/>
      <c r="E934" s="159"/>
      <c r="F934" s="159"/>
      <c r="G934" s="159"/>
      <c r="H934" s="159"/>
      <c r="I934" s="159"/>
      <c r="O934" s="121"/>
    </row>
    <row r="935" spans="2:15" ht="15.75" customHeight="1" x14ac:dyDescent="0.2">
      <c r="B935" s="176"/>
      <c r="C935" s="159"/>
      <c r="D935" s="159"/>
      <c r="E935" s="159"/>
      <c r="F935" s="159"/>
      <c r="G935" s="159"/>
      <c r="H935" s="159"/>
      <c r="I935" s="159"/>
      <c r="O935" s="121"/>
    </row>
    <row r="936" spans="2:15" ht="15.75" customHeight="1" x14ac:dyDescent="0.2">
      <c r="B936" s="176"/>
      <c r="C936" s="159"/>
      <c r="D936" s="159"/>
      <c r="E936" s="159"/>
      <c r="F936" s="159"/>
      <c r="G936" s="159"/>
      <c r="H936" s="159"/>
      <c r="I936" s="159"/>
      <c r="O936" s="121"/>
    </row>
    <row r="937" spans="2:15" ht="15.75" customHeight="1" x14ac:dyDescent="0.2">
      <c r="B937" s="176"/>
      <c r="C937" s="159"/>
      <c r="D937" s="159"/>
      <c r="E937" s="159"/>
      <c r="F937" s="159"/>
      <c r="G937" s="159"/>
      <c r="H937" s="159"/>
      <c r="I937" s="159"/>
      <c r="O937" s="121"/>
    </row>
    <row r="938" spans="2:15" ht="15.75" customHeight="1" x14ac:dyDescent="0.2">
      <c r="B938" s="176"/>
      <c r="C938" s="159"/>
      <c r="D938" s="159"/>
      <c r="E938" s="159"/>
      <c r="F938" s="159"/>
      <c r="G938" s="159"/>
      <c r="H938" s="159"/>
      <c r="I938" s="159"/>
      <c r="O938" s="121"/>
    </row>
    <row r="939" spans="2:15" ht="15.75" customHeight="1" x14ac:dyDescent="0.2">
      <c r="B939" s="176"/>
      <c r="C939" s="159"/>
      <c r="D939" s="159"/>
      <c r="E939" s="159"/>
      <c r="F939" s="159"/>
      <c r="G939" s="159"/>
      <c r="H939" s="159"/>
      <c r="I939" s="159"/>
      <c r="O939" s="121"/>
    </row>
    <row r="940" spans="2:15" ht="15.75" customHeight="1" x14ac:dyDescent="0.2">
      <c r="B940" s="176"/>
      <c r="C940" s="159"/>
      <c r="D940" s="159"/>
      <c r="E940" s="159"/>
      <c r="F940" s="159"/>
      <c r="G940" s="159"/>
      <c r="H940" s="159"/>
      <c r="I940" s="159"/>
      <c r="O940" s="121"/>
    </row>
    <row r="941" spans="2:15" ht="15.75" customHeight="1" x14ac:dyDescent="0.2">
      <c r="B941" s="176"/>
      <c r="C941" s="159"/>
      <c r="D941" s="159"/>
      <c r="E941" s="159"/>
      <c r="F941" s="159"/>
      <c r="G941" s="159"/>
      <c r="H941" s="159"/>
      <c r="I941" s="159"/>
      <c r="O941" s="121"/>
    </row>
    <row r="942" spans="2:15" ht="15.75" customHeight="1" x14ac:dyDescent="0.2">
      <c r="B942" s="176"/>
      <c r="C942" s="159"/>
      <c r="D942" s="159"/>
      <c r="E942" s="159"/>
      <c r="F942" s="159"/>
      <c r="G942" s="159"/>
      <c r="H942" s="159"/>
      <c r="I942" s="159"/>
      <c r="O942" s="121"/>
    </row>
    <row r="943" spans="2:15" ht="15.75" customHeight="1" x14ac:dyDescent="0.2">
      <c r="B943" s="176"/>
      <c r="C943" s="159"/>
      <c r="D943" s="159"/>
      <c r="E943" s="159"/>
      <c r="F943" s="159"/>
      <c r="G943" s="159"/>
      <c r="H943" s="159"/>
      <c r="I943" s="159"/>
      <c r="O943" s="121"/>
    </row>
    <row r="944" spans="2:15" ht="15.75" customHeight="1" x14ac:dyDescent="0.2">
      <c r="B944" s="176"/>
      <c r="C944" s="159"/>
      <c r="D944" s="159"/>
      <c r="E944" s="159"/>
      <c r="F944" s="159"/>
      <c r="G944" s="159"/>
      <c r="H944" s="159"/>
      <c r="I944" s="159"/>
      <c r="O944" s="121"/>
    </row>
    <row r="945" spans="2:15" ht="15.75" customHeight="1" x14ac:dyDescent="0.2">
      <c r="B945" s="176"/>
      <c r="C945" s="159"/>
      <c r="D945" s="159"/>
      <c r="E945" s="159"/>
      <c r="F945" s="159"/>
      <c r="G945" s="159"/>
      <c r="H945" s="159"/>
      <c r="I945" s="159"/>
      <c r="O945" s="121"/>
    </row>
    <row r="946" spans="2:15" ht="15.75" customHeight="1" x14ac:dyDescent="0.2">
      <c r="B946" s="176"/>
      <c r="C946" s="159"/>
      <c r="D946" s="159"/>
      <c r="E946" s="159"/>
      <c r="F946" s="159"/>
      <c r="G946" s="159"/>
      <c r="H946" s="159"/>
      <c r="I946" s="159"/>
      <c r="O946" s="121"/>
    </row>
    <row r="947" spans="2:15" ht="15.75" customHeight="1" x14ac:dyDescent="0.2">
      <c r="B947" s="176"/>
      <c r="C947" s="159"/>
      <c r="D947" s="159"/>
      <c r="E947" s="159"/>
      <c r="F947" s="159"/>
      <c r="G947" s="159"/>
      <c r="H947" s="159"/>
      <c r="I947" s="159"/>
      <c r="O947" s="121"/>
    </row>
    <row r="948" spans="2:15" ht="15.75" customHeight="1" x14ac:dyDescent="0.2">
      <c r="B948" s="176"/>
      <c r="C948" s="159"/>
      <c r="D948" s="159"/>
      <c r="E948" s="159"/>
      <c r="F948" s="159"/>
      <c r="G948" s="159"/>
      <c r="H948" s="159"/>
      <c r="I948" s="159"/>
      <c r="O948" s="121"/>
    </row>
    <row r="949" spans="2:15" ht="15.75" customHeight="1" x14ac:dyDescent="0.2">
      <c r="B949" s="176"/>
      <c r="C949" s="159"/>
      <c r="D949" s="159"/>
      <c r="E949" s="159"/>
      <c r="F949" s="159"/>
      <c r="G949" s="159"/>
      <c r="H949" s="159"/>
      <c r="I949" s="159"/>
      <c r="O949" s="121"/>
    </row>
    <row r="950" spans="2:15" ht="15.75" customHeight="1" x14ac:dyDescent="0.2">
      <c r="B950" s="176"/>
      <c r="C950" s="159"/>
      <c r="D950" s="159"/>
      <c r="E950" s="159"/>
      <c r="F950" s="159"/>
      <c r="G950" s="159"/>
      <c r="H950" s="159"/>
      <c r="I950" s="159"/>
      <c r="O950" s="121"/>
    </row>
    <row r="951" spans="2:15" ht="15.75" customHeight="1" x14ac:dyDescent="0.2">
      <c r="B951" s="176"/>
      <c r="C951" s="159"/>
      <c r="D951" s="159"/>
      <c r="E951" s="159"/>
      <c r="F951" s="159"/>
      <c r="G951" s="159"/>
      <c r="H951" s="159"/>
      <c r="I951" s="159"/>
      <c r="O951" s="121"/>
    </row>
    <row r="952" spans="2:15" ht="15.75" customHeight="1" x14ac:dyDescent="0.2">
      <c r="B952" s="176"/>
      <c r="C952" s="159"/>
      <c r="D952" s="159"/>
      <c r="E952" s="159"/>
      <c r="F952" s="159"/>
      <c r="G952" s="159"/>
      <c r="H952" s="159"/>
      <c r="I952" s="159"/>
      <c r="O952" s="121"/>
    </row>
    <row r="953" spans="2:15" ht="15.75" customHeight="1" x14ac:dyDescent="0.2">
      <c r="B953" s="176"/>
      <c r="C953" s="159"/>
      <c r="D953" s="159"/>
      <c r="E953" s="159"/>
      <c r="F953" s="159"/>
      <c r="G953" s="159"/>
      <c r="H953" s="159"/>
      <c r="I953" s="159"/>
      <c r="O953" s="121"/>
    </row>
    <row r="954" spans="2:15" ht="15.75" customHeight="1" x14ac:dyDescent="0.2">
      <c r="B954" s="176"/>
      <c r="C954" s="159"/>
      <c r="D954" s="159"/>
      <c r="E954" s="159"/>
      <c r="F954" s="159"/>
      <c r="G954" s="159"/>
      <c r="H954" s="159"/>
      <c r="I954" s="159"/>
      <c r="O954" s="121"/>
    </row>
    <row r="955" spans="2:15" ht="15.75" customHeight="1" x14ac:dyDescent="0.2">
      <c r="B955" s="176"/>
      <c r="C955" s="159"/>
      <c r="D955" s="159"/>
      <c r="E955" s="159"/>
      <c r="F955" s="159"/>
      <c r="G955" s="159"/>
      <c r="H955" s="159"/>
      <c r="I955" s="159"/>
      <c r="O955" s="121"/>
    </row>
    <row r="956" spans="2:15" ht="15.75" customHeight="1" x14ac:dyDescent="0.2">
      <c r="B956" s="176"/>
      <c r="C956" s="159"/>
      <c r="D956" s="159"/>
      <c r="E956" s="159"/>
      <c r="F956" s="159"/>
      <c r="G956" s="159"/>
      <c r="H956" s="159"/>
      <c r="I956" s="159"/>
      <c r="O956" s="121"/>
    </row>
    <row r="957" spans="2:15" ht="15.75" customHeight="1" x14ac:dyDescent="0.2">
      <c r="B957" s="176"/>
      <c r="C957" s="159"/>
      <c r="D957" s="159"/>
      <c r="E957" s="159"/>
      <c r="F957" s="159"/>
      <c r="G957" s="159"/>
      <c r="H957" s="159"/>
      <c r="I957" s="159"/>
      <c r="O957" s="121"/>
    </row>
    <row r="958" spans="2:15" ht="15.75" customHeight="1" x14ac:dyDescent="0.2">
      <c r="B958" s="176"/>
      <c r="C958" s="159"/>
      <c r="D958" s="159"/>
      <c r="E958" s="159"/>
      <c r="F958" s="159"/>
      <c r="G958" s="159"/>
      <c r="H958" s="159"/>
      <c r="I958" s="159"/>
      <c r="O958" s="121"/>
    </row>
    <row r="959" spans="2:15" ht="15.75" customHeight="1" x14ac:dyDescent="0.2">
      <c r="B959" s="176"/>
      <c r="C959" s="159"/>
      <c r="D959" s="159"/>
      <c r="E959" s="159"/>
      <c r="F959" s="159"/>
      <c r="G959" s="159"/>
      <c r="H959" s="159"/>
      <c r="I959" s="159"/>
      <c r="O959" s="121"/>
    </row>
    <row r="960" spans="2:15" ht="15.75" customHeight="1" x14ac:dyDescent="0.2">
      <c r="B960" s="176"/>
      <c r="C960" s="159"/>
      <c r="D960" s="159"/>
      <c r="E960" s="159"/>
      <c r="F960" s="159"/>
      <c r="G960" s="159"/>
      <c r="H960" s="159"/>
      <c r="I960" s="159"/>
      <c r="O960" s="121"/>
    </row>
    <row r="961" spans="2:15" ht="15.75" customHeight="1" x14ac:dyDescent="0.2">
      <c r="B961" s="176"/>
      <c r="C961" s="159"/>
      <c r="D961" s="159"/>
      <c r="E961" s="159"/>
      <c r="F961" s="159"/>
      <c r="G961" s="159"/>
      <c r="H961" s="159"/>
      <c r="I961" s="159"/>
      <c r="O961" s="121"/>
    </row>
    <row r="962" spans="2:15" ht="15.75" customHeight="1" x14ac:dyDescent="0.2">
      <c r="B962" s="176"/>
      <c r="C962" s="159"/>
      <c r="D962" s="159"/>
      <c r="E962" s="159"/>
      <c r="F962" s="159"/>
      <c r="G962" s="159"/>
      <c r="H962" s="159"/>
      <c r="I962" s="159"/>
      <c r="O962" s="121"/>
    </row>
    <row r="963" spans="2:15" ht="15.75" customHeight="1" x14ac:dyDescent="0.2">
      <c r="B963" s="176"/>
      <c r="C963" s="159"/>
      <c r="D963" s="159"/>
      <c r="E963" s="159"/>
      <c r="F963" s="159"/>
      <c r="G963" s="159"/>
      <c r="H963" s="159"/>
      <c r="I963" s="159"/>
      <c r="O963" s="121"/>
    </row>
    <row r="964" spans="2:15" ht="15.75" customHeight="1" x14ac:dyDescent="0.2">
      <c r="B964" s="176"/>
      <c r="C964" s="159"/>
      <c r="D964" s="159"/>
      <c r="E964" s="159"/>
      <c r="F964" s="159"/>
      <c r="G964" s="159"/>
      <c r="H964" s="159"/>
      <c r="I964" s="159"/>
      <c r="O964" s="121"/>
    </row>
    <row r="965" spans="2:15" ht="15.75" customHeight="1" x14ac:dyDescent="0.2">
      <c r="B965" s="176"/>
      <c r="C965" s="159"/>
      <c r="D965" s="159"/>
      <c r="E965" s="159"/>
      <c r="F965" s="159"/>
      <c r="G965" s="159"/>
      <c r="H965" s="159"/>
      <c r="I965" s="159"/>
      <c r="O965" s="121"/>
    </row>
    <row r="966" spans="2:15" ht="15.75" customHeight="1" x14ac:dyDescent="0.2">
      <c r="B966" s="176"/>
      <c r="C966" s="159"/>
      <c r="D966" s="159"/>
      <c r="E966" s="159"/>
      <c r="F966" s="159"/>
      <c r="G966" s="159"/>
      <c r="H966" s="159"/>
      <c r="I966" s="159"/>
      <c r="O966" s="121"/>
    </row>
    <row r="967" spans="2:15" ht="15.75" customHeight="1" x14ac:dyDescent="0.2">
      <c r="B967" s="176"/>
      <c r="C967" s="159"/>
      <c r="D967" s="159"/>
      <c r="E967" s="159"/>
      <c r="F967" s="159"/>
      <c r="G967" s="159"/>
      <c r="H967" s="159"/>
      <c r="I967" s="159"/>
      <c r="O967" s="121"/>
    </row>
    <row r="968" spans="2:15" ht="15.75" customHeight="1" x14ac:dyDescent="0.2">
      <c r="B968" s="176"/>
      <c r="C968" s="159"/>
      <c r="D968" s="159"/>
      <c r="E968" s="159"/>
      <c r="F968" s="159"/>
      <c r="G968" s="159"/>
      <c r="H968" s="159"/>
      <c r="I968" s="159"/>
      <c r="O968" s="121"/>
    </row>
    <row r="969" spans="2:15" ht="15.75" customHeight="1" x14ac:dyDescent="0.2">
      <c r="B969" s="176"/>
      <c r="C969" s="159"/>
      <c r="D969" s="159"/>
      <c r="E969" s="159"/>
      <c r="F969" s="159"/>
      <c r="G969" s="159"/>
      <c r="H969" s="159"/>
      <c r="I969" s="159"/>
      <c r="O969" s="121"/>
    </row>
    <row r="970" spans="2:15" ht="15.75" customHeight="1" x14ac:dyDescent="0.2">
      <c r="B970" s="176"/>
      <c r="C970" s="159"/>
      <c r="D970" s="159"/>
      <c r="E970" s="159"/>
      <c r="F970" s="159"/>
      <c r="G970" s="159"/>
      <c r="H970" s="159"/>
      <c r="I970" s="159"/>
      <c r="O970" s="121"/>
    </row>
    <row r="971" spans="2:15" ht="15.75" customHeight="1" x14ac:dyDescent="0.2">
      <c r="B971" s="176"/>
      <c r="C971" s="159"/>
      <c r="D971" s="159"/>
      <c r="E971" s="159"/>
      <c r="F971" s="159"/>
      <c r="G971" s="159"/>
      <c r="H971" s="159"/>
      <c r="I971" s="159"/>
      <c r="O971" s="121"/>
    </row>
    <row r="972" spans="2:15" ht="15.75" customHeight="1" x14ac:dyDescent="0.2">
      <c r="B972" s="176"/>
      <c r="C972" s="159"/>
      <c r="D972" s="159"/>
      <c r="E972" s="159"/>
      <c r="F972" s="159"/>
      <c r="G972" s="159"/>
      <c r="H972" s="159"/>
      <c r="I972" s="159"/>
      <c r="O972" s="121"/>
    </row>
    <row r="973" spans="2:15" ht="15.75" customHeight="1" x14ac:dyDescent="0.2">
      <c r="B973" s="176"/>
      <c r="C973" s="159"/>
      <c r="D973" s="159"/>
      <c r="E973" s="159"/>
      <c r="F973" s="159"/>
      <c r="G973" s="159"/>
      <c r="H973" s="159"/>
      <c r="I973" s="159"/>
      <c r="O973" s="121"/>
    </row>
    <row r="974" spans="2:15" ht="15.75" customHeight="1" x14ac:dyDescent="0.2">
      <c r="B974" s="176"/>
      <c r="C974" s="159"/>
      <c r="D974" s="159"/>
      <c r="E974" s="159"/>
      <c r="F974" s="159"/>
      <c r="G974" s="159"/>
      <c r="H974" s="159"/>
      <c r="I974" s="159"/>
      <c r="O974" s="121"/>
    </row>
    <row r="975" spans="2:15" ht="15.75" customHeight="1" x14ac:dyDescent="0.2">
      <c r="B975" s="176"/>
      <c r="C975" s="159"/>
      <c r="D975" s="159"/>
      <c r="E975" s="159"/>
      <c r="F975" s="159"/>
      <c r="G975" s="159"/>
      <c r="H975" s="159"/>
      <c r="I975" s="159"/>
      <c r="O975" s="121"/>
    </row>
    <row r="976" spans="2:15" ht="15.75" customHeight="1" x14ac:dyDescent="0.2">
      <c r="B976" s="176"/>
      <c r="C976" s="159"/>
      <c r="D976" s="159"/>
      <c r="E976" s="159"/>
      <c r="F976" s="159"/>
      <c r="G976" s="159"/>
      <c r="H976" s="159"/>
      <c r="I976" s="159"/>
      <c r="O976" s="121"/>
    </row>
    <row r="977" spans="2:15" ht="15.75" customHeight="1" x14ac:dyDescent="0.2">
      <c r="B977" s="176"/>
      <c r="C977" s="159"/>
      <c r="D977" s="159"/>
      <c r="E977" s="159"/>
      <c r="F977" s="159"/>
      <c r="G977" s="159"/>
      <c r="H977" s="159"/>
      <c r="I977" s="159"/>
      <c r="O977" s="121"/>
    </row>
    <row r="978" spans="2:15" ht="15.75" customHeight="1" x14ac:dyDescent="0.2">
      <c r="B978" s="176"/>
      <c r="C978" s="159"/>
      <c r="D978" s="159"/>
      <c r="E978" s="159"/>
      <c r="F978" s="159"/>
      <c r="G978" s="159"/>
      <c r="H978" s="159"/>
      <c r="I978" s="159"/>
      <c r="O978" s="121"/>
    </row>
    <row r="979" spans="2:15" ht="15.75" customHeight="1" x14ac:dyDescent="0.2">
      <c r="B979" s="176"/>
      <c r="C979" s="159"/>
      <c r="D979" s="159"/>
      <c r="E979" s="159"/>
      <c r="F979" s="159"/>
      <c r="G979" s="159"/>
      <c r="H979" s="159"/>
      <c r="I979" s="159"/>
      <c r="O979" s="121"/>
    </row>
    <row r="980" spans="2:15" ht="15.75" customHeight="1" x14ac:dyDescent="0.2">
      <c r="B980" s="176"/>
      <c r="C980" s="159"/>
      <c r="D980" s="159"/>
      <c r="E980" s="159"/>
      <c r="F980" s="159"/>
      <c r="G980" s="159"/>
      <c r="H980" s="159"/>
      <c r="I980" s="159"/>
      <c r="O980" s="121"/>
    </row>
    <row r="981" spans="2:15" ht="15.75" customHeight="1" x14ac:dyDescent="0.2">
      <c r="B981" s="176"/>
      <c r="C981" s="159"/>
      <c r="D981" s="159"/>
      <c r="E981" s="159"/>
      <c r="F981" s="159"/>
      <c r="G981" s="159"/>
      <c r="H981" s="159"/>
      <c r="I981" s="159"/>
      <c r="O981" s="121"/>
    </row>
    <row r="982" spans="2:15" ht="15.75" customHeight="1" x14ac:dyDescent="0.2">
      <c r="B982" s="176"/>
      <c r="C982" s="159"/>
      <c r="D982" s="159"/>
      <c r="E982" s="159"/>
      <c r="F982" s="159"/>
      <c r="G982" s="159"/>
      <c r="H982" s="159"/>
      <c r="I982" s="159"/>
      <c r="O982" s="121"/>
    </row>
    <row r="983" spans="2:15" ht="15.75" customHeight="1" x14ac:dyDescent="0.2">
      <c r="B983" s="176"/>
      <c r="C983" s="159"/>
      <c r="D983" s="159"/>
      <c r="E983" s="159"/>
      <c r="F983" s="159"/>
      <c r="G983" s="159"/>
      <c r="H983" s="159"/>
      <c r="I983" s="159"/>
      <c r="O983" s="121"/>
    </row>
    <row r="984" spans="2:15" ht="15.75" customHeight="1" x14ac:dyDescent="0.2">
      <c r="B984" s="176"/>
      <c r="C984" s="159"/>
      <c r="D984" s="159"/>
      <c r="E984" s="159"/>
      <c r="F984" s="159"/>
      <c r="G984" s="159"/>
      <c r="H984" s="159"/>
      <c r="I984" s="159"/>
      <c r="O984" s="121"/>
    </row>
    <row r="985" spans="2:15" ht="15.75" customHeight="1" x14ac:dyDescent="0.2">
      <c r="B985" s="176"/>
      <c r="C985" s="159"/>
      <c r="D985" s="159"/>
      <c r="E985" s="159"/>
      <c r="F985" s="159"/>
      <c r="G985" s="159"/>
      <c r="H985" s="159"/>
      <c r="I985" s="159"/>
      <c r="O985" s="121"/>
    </row>
    <row r="986" spans="2:15" ht="15.75" customHeight="1" x14ac:dyDescent="0.2">
      <c r="B986" s="176"/>
      <c r="C986" s="159"/>
      <c r="D986" s="159"/>
      <c r="E986" s="159"/>
      <c r="F986" s="159"/>
      <c r="G986" s="159"/>
      <c r="H986" s="159"/>
      <c r="I986" s="159"/>
      <c r="O986" s="121"/>
    </row>
    <row r="987" spans="2:15" ht="15.75" customHeight="1" x14ac:dyDescent="0.2">
      <c r="B987" s="176"/>
      <c r="C987" s="159"/>
      <c r="D987" s="159"/>
      <c r="E987" s="159"/>
      <c r="F987" s="159"/>
      <c r="G987" s="159"/>
      <c r="H987" s="159"/>
      <c r="I987" s="159"/>
      <c r="O987" s="121"/>
    </row>
    <row r="988" spans="2:15" ht="15.75" customHeight="1" x14ac:dyDescent="0.2">
      <c r="B988" s="176"/>
      <c r="C988" s="159"/>
      <c r="D988" s="159"/>
      <c r="E988" s="159"/>
      <c r="F988" s="159"/>
      <c r="G988" s="159"/>
      <c r="H988" s="159"/>
      <c r="I988" s="159"/>
      <c r="O988" s="121"/>
    </row>
    <row r="989" spans="2:15" ht="15.75" customHeight="1" x14ac:dyDescent="0.2">
      <c r="B989" s="176"/>
      <c r="C989" s="159"/>
      <c r="D989" s="159"/>
      <c r="E989" s="159"/>
      <c r="F989" s="159"/>
      <c r="G989" s="159"/>
      <c r="H989" s="159"/>
      <c r="I989" s="159"/>
      <c r="O989" s="121"/>
    </row>
    <row r="990" spans="2:15" ht="15.75" customHeight="1" x14ac:dyDescent="0.2">
      <c r="B990" s="176"/>
      <c r="C990" s="159"/>
      <c r="D990" s="159"/>
      <c r="E990" s="159"/>
      <c r="F990" s="159"/>
      <c r="G990" s="159"/>
      <c r="H990" s="159"/>
      <c r="I990" s="159"/>
      <c r="O990" s="121"/>
    </row>
    <row r="991" spans="2:15" ht="15.75" customHeight="1" x14ac:dyDescent="0.2">
      <c r="B991" s="176"/>
      <c r="C991" s="159"/>
      <c r="D991" s="159"/>
      <c r="E991" s="159"/>
      <c r="F991" s="159"/>
      <c r="G991" s="159"/>
      <c r="H991" s="159"/>
      <c r="I991" s="159"/>
      <c r="O991" s="121"/>
    </row>
    <row r="992" spans="2:15" ht="15.75" customHeight="1" x14ac:dyDescent="0.2">
      <c r="B992" s="176"/>
      <c r="C992" s="159"/>
      <c r="D992" s="159"/>
      <c r="E992" s="159"/>
      <c r="F992" s="159"/>
      <c r="G992" s="159"/>
      <c r="H992" s="159"/>
      <c r="I992" s="159"/>
      <c r="O992" s="121"/>
    </row>
    <row r="993" spans="2:15" ht="15.75" customHeight="1" x14ac:dyDescent="0.2">
      <c r="B993" s="176"/>
      <c r="C993" s="159"/>
      <c r="D993" s="159"/>
      <c r="E993" s="159"/>
      <c r="F993" s="159"/>
      <c r="G993" s="159"/>
      <c r="H993" s="159"/>
      <c r="I993" s="159"/>
      <c r="O993" s="121"/>
    </row>
    <row r="994" spans="2:15" ht="15.75" customHeight="1" x14ac:dyDescent="0.2">
      <c r="B994" s="176"/>
      <c r="C994" s="159"/>
      <c r="D994" s="159"/>
      <c r="E994" s="159"/>
      <c r="F994" s="159"/>
      <c r="G994" s="159"/>
      <c r="H994" s="159"/>
      <c r="I994" s="159"/>
      <c r="O994" s="121"/>
    </row>
    <row r="995" spans="2:15" ht="15.75" customHeight="1" x14ac:dyDescent="0.2">
      <c r="B995" s="176"/>
      <c r="C995" s="159"/>
      <c r="D995" s="159"/>
      <c r="E995" s="159"/>
      <c r="F995" s="159"/>
      <c r="G995" s="159"/>
      <c r="H995" s="159"/>
      <c r="I995" s="159"/>
      <c r="O995" s="121"/>
    </row>
    <row r="996" spans="2:15" ht="15.75" customHeight="1" x14ac:dyDescent="0.2">
      <c r="B996" s="176"/>
      <c r="C996" s="159"/>
      <c r="D996" s="159"/>
      <c r="E996" s="159"/>
      <c r="F996" s="159"/>
      <c r="G996" s="159"/>
      <c r="H996" s="159"/>
      <c r="I996" s="159"/>
      <c r="O996" s="121"/>
    </row>
    <row r="997" spans="2:15" ht="15.75" customHeight="1" x14ac:dyDescent="0.2">
      <c r="B997" s="176"/>
      <c r="C997" s="159"/>
      <c r="D997" s="159"/>
      <c r="E997" s="159"/>
      <c r="F997" s="159"/>
      <c r="G997" s="159"/>
      <c r="H997" s="159"/>
      <c r="I997" s="159"/>
      <c r="O997" s="121"/>
    </row>
    <row r="998" spans="2:15" ht="15.75" customHeight="1" x14ac:dyDescent="0.2">
      <c r="B998" s="176"/>
      <c r="C998" s="159"/>
      <c r="D998" s="159"/>
      <c r="E998" s="159"/>
      <c r="F998" s="159"/>
      <c r="G998" s="159"/>
      <c r="H998" s="159"/>
      <c r="I998" s="159"/>
      <c r="O998" s="121"/>
    </row>
    <row r="999" spans="2:15" ht="15.75" customHeight="1" x14ac:dyDescent="0.2">
      <c r="B999" s="176"/>
      <c r="C999" s="159"/>
      <c r="D999" s="159"/>
      <c r="E999" s="159"/>
      <c r="F999" s="159"/>
      <c r="G999" s="159"/>
      <c r="H999" s="159"/>
      <c r="I999" s="159"/>
      <c r="O999" s="121"/>
    </row>
    <row r="1000" spans="2:15" ht="15.75" customHeight="1" x14ac:dyDescent="0.2">
      <c r="B1000" s="176"/>
      <c r="C1000" s="159"/>
      <c r="D1000" s="159"/>
      <c r="E1000" s="159"/>
      <c r="F1000" s="159"/>
      <c r="G1000" s="159"/>
      <c r="H1000" s="159"/>
      <c r="I1000" s="159"/>
      <c r="O1000" s="121"/>
    </row>
  </sheetData>
  <sheetProtection sheet="1" objects="1" scenarios="1" formatCells="0" formatColumns="0" formatRows="0"/>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scale="91" fitToHeight="0" orientation="portrait" r:id="rId1"/>
  <rowBreaks count="5" manualBreakCount="5">
    <brk id="34" max="16383" man="1"/>
    <brk id="67" max="16383" man="1"/>
    <brk id="100" max="16383" man="1"/>
    <brk id="133" max="16383" man="1"/>
    <brk id="1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36"/>
  <sheetViews>
    <sheetView showGridLines="0" topLeftCell="A5" workbookViewId="0">
      <selection activeCell="H2" sqref="H2"/>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s>
  <sheetData>
    <row r="1" spans="1:8" ht="20.25" x14ac:dyDescent="0.3">
      <c r="A1" s="8"/>
      <c r="B1" s="352" t="s">
        <v>108</v>
      </c>
      <c r="C1" s="353"/>
      <c r="D1" s="353"/>
      <c r="E1" s="353"/>
      <c r="F1" s="353"/>
      <c r="G1" s="354"/>
      <c r="H1" s="177"/>
    </row>
    <row r="2" spans="1:8" ht="15.75" x14ac:dyDescent="0.25">
      <c r="A2" s="10"/>
      <c r="B2" s="178" t="s">
        <v>109</v>
      </c>
      <c r="C2" s="179"/>
      <c r="D2" s="355" t="s">
        <v>110</v>
      </c>
      <c r="E2" s="346"/>
      <c r="F2" s="347"/>
      <c r="G2" s="180">
        <f>'Spending Plan'!C10</f>
        <v>16066</v>
      </c>
      <c r="H2" s="181">
        <f>G2*12</f>
        <v>192792</v>
      </c>
    </row>
    <row r="3" spans="1:8" ht="61.5" customHeight="1" x14ac:dyDescent="0.25">
      <c r="A3" s="10"/>
      <c r="B3" s="183"/>
      <c r="C3" s="184" t="s">
        <v>112</v>
      </c>
      <c r="D3" s="122"/>
      <c r="E3" s="122"/>
      <c r="F3" s="122"/>
      <c r="G3" s="185"/>
      <c r="H3" s="311" t="s">
        <v>111</v>
      </c>
    </row>
    <row r="4" spans="1:8" ht="31.5" x14ac:dyDescent="0.3">
      <c r="A4" s="8"/>
      <c r="B4" s="186" t="s">
        <v>113</v>
      </c>
      <c r="C4" s="187" t="s">
        <v>114</v>
      </c>
      <c r="D4" s="188" t="s">
        <v>115</v>
      </c>
      <c r="E4" s="189" t="s">
        <v>109</v>
      </c>
      <c r="F4" s="190" t="s">
        <v>116</v>
      </c>
      <c r="G4" s="191" t="s">
        <v>117</v>
      </c>
      <c r="H4" s="177"/>
    </row>
    <row r="5" spans="1:8" ht="15.75" x14ac:dyDescent="0.25">
      <c r="B5" s="183" t="s">
        <v>77</v>
      </c>
      <c r="C5" s="192">
        <v>0.1</v>
      </c>
      <c r="D5" s="193" t="s">
        <v>118</v>
      </c>
      <c r="E5" s="194">
        <f>$G$2</f>
        <v>16066</v>
      </c>
      <c r="F5" s="194"/>
      <c r="G5" s="195">
        <f>C5*E5</f>
        <v>1606.6000000000001</v>
      </c>
      <c r="H5" s="105"/>
    </row>
    <row r="6" spans="1:8" ht="15.75" x14ac:dyDescent="0.25">
      <c r="A6" s="10"/>
      <c r="B6" s="183" t="s">
        <v>119</v>
      </c>
      <c r="C6" s="196" t="s">
        <v>120</v>
      </c>
      <c r="D6" s="356" t="s">
        <v>121</v>
      </c>
      <c r="E6" s="357"/>
      <c r="F6" s="358"/>
      <c r="G6" s="195">
        <f>'Spending Plan'!C26</f>
        <v>0</v>
      </c>
      <c r="H6" s="10"/>
    </row>
    <row r="7" spans="1:8" ht="15.75" x14ac:dyDescent="0.2">
      <c r="A7" s="20"/>
      <c r="B7" s="197" t="s">
        <v>122</v>
      </c>
      <c r="C7" s="198"/>
      <c r="D7" s="199"/>
      <c r="E7" s="200"/>
      <c r="F7" s="200"/>
      <c r="G7" s="180">
        <f>G2-G5-G6</f>
        <v>14459.4</v>
      </c>
      <c r="H7" s="181">
        <f>G7*12</f>
        <v>173512.8</v>
      </c>
    </row>
    <row r="8" spans="1:8" ht="15.75" x14ac:dyDescent="0.25">
      <c r="B8" s="202"/>
      <c r="C8" s="203"/>
      <c r="D8" s="204"/>
      <c r="E8" s="205"/>
      <c r="F8" s="205"/>
      <c r="G8" s="205"/>
      <c r="H8" s="310" t="s">
        <v>123</v>
      </c>
    </row>
    <row r="9" spans="1:8" ht="31.5" x14ac:dyDescent="0.25">
      <c r="A9" s="206"/>
      <c r="B9" s="207" t="s">
        <v>124</v>
      </c>
      <c r="C9" s="208" t="s">
        <v>114</v>
      </c>
      <c r="D9" s="209" t="s">
        <v>115</v>
      </c>
      <c r="E9" s="210" t="s">
        <v>125</v>
      </c>
      <c r="F9" s="211" t="s">
        <v>116</v>
      </c>
      <c r="G9" s="212" t="s">
        <v>117</v>
      </c>
      <c r="H9" s="213"/>
    </row>
    <row r="10" spans="1:8" ht="15.75" x14ac:dyDescent="0.2">
      <c r="A10" s="20"/>
      <c r="B10" s="214" t="s">
        <v>81</v>
      </c>
      <c r="C10" s="192">
        <v>0.28999999999999998</v>
      </c>
      <c r="D10" s="193" t="s">
        <v>118</v>
      </c>
      <c r="E10" s="194">
        <f>$G$7</f>
        <v>14459.4</v>
      </c>
      <c r="F10" s="215" t="s">
        <v>116</v>
      </c>
      <c r="G10" s="216">
        <f>C10*E10</f>
        <v>4193.2259999999997</v>
      </c>
      <c r="H10" s="201"/>
    </row>
    <row r="11" spans="1:8" ht="15.75" x14ac:dyDescent="0.25">
      <c r="A11" s="10"/>
      <c r="B11" s="217"/>
      <c r="C11" s="218"/>
      <c r="D11" s="122"/>
      <c r="E11" s="219"/>
      <c r="F11" s="219"/>
      <c r="G11" s="220"/>
      <c r="H11" s="182"/>
    </row>
    <row r="12" spans="1:8" ht="15.75" x14ac:dyDescent="0.25">
      <c r="B12" s="217" t="s">
        <v>82</v>
      </c>
      <c r="C12" s="192">
        <v>0.11</v>
      </c>
      <c r="D12" s="193" t="s">
        <v>118</v>
      </c>
      <c r="E12" s="194">
        <f>$G$7</f>
        <v>14459.4</v>
      </c>
      <c r="F12" s="215" t="s">
        <v>116</v>
      </c>
      <c r="G12" s="216">
        <f>C12*E12</f>
        <v>1590.5339999999999</v>
      </c>
      <c r="H12" s="105"/>
    </row>
    <row r="13" spans="1:8" ht="15.75" x14ac:dyDescent="0.25">
      <c r="B13" s="217"/>
      <c r="C13" s="193"/>
      <c r="D13" s="193"/>
      <c r="E13" s="194"/>
      <c r="F13" s="194"/>
      <c r="G13" s="221"/>
      <c r="H13" s="105"/>
    </row>
    <row r="14" spans="1:8" ht="15.75" x14ac:dyDescent="0.25">
      <c r="B14" s="217" t="s">
        <v>83</v>
      </c>
      <c r="C14" s="192">
        <v>0.13</v>
      </c>
      <c r="D14" s="193" t="s">
        <v>118</v>
      </c>
      <c r="E14" s="194">
        <f>$G$7</f>
        <v>14459.4</v>
      </c>
      <c r="F14" s="215" t="s">
        <v>116</v>
      </c>
      <c r="G14" s="216">
        <f>C14*E14</f>
        <v>1879.722</v>
      </c>
      <c r="H14" s="105"/>
    </row>
    <row r="15" spans="1:8" ht="15.75" x14ac:dyDescent="0.25">
      <c r="B15" s="217"/>
      <c r="C15" s="193"/>
      <c r="D15" s="193"/>
      <c r="E15" s="194"/>
      <c r="F15" s="194"/>
      <c r="G15" s="221"/>
      <c r="H15" s="105"/>
    </row>
    <row r="16" spans="1:8" ht="15.75" x14ac:dyDescent="0.25">
      <c r="B16" s="217" t="s">
        <v>84</v>
      </c>
      <c r="C16" s="192">
        <v>0.05</v>
      </c>
      <c r="D16" s="193" t="s">
        <v>118</v>
      </c>
      <c r="E16" s="194">
        <f>$G$7</f>
        <v>14459.4</v>
      </c>
      <c r="F16" s="215" t="s">
        <v>116</v>
      </c>
      <c r="G16" s="216">
        <f>C16*E16</f>
        <v>722.97</v>
      </c>
      <c r="H16" s="105"/>
    </row>
    <row r="17" spans="1:8" ht="15.75" x14ac:dyDescent="0.25">
      <c r="B17" s="217"/>
      <c r="C17" s="193"/>
      <c r="D17" s="193"/>
      <c r="E17" s="194"/>
      <c r="F17" s="194"/>
      <c r="G17" s="221"/>
      <c r="H17" s="105"/>
    </row>
    <row r="18" spans="1:8" ht="14.25" customHeight="1" x14ac:dyDescent="0.2">
      <c r="A18" s="20"/>
      <c r="B18" s="214" t="s">
        <v>85</v>
      </c>
      <c r="C18" s="192">
        <v>0.05</v>
      </c>
      <c r="D18" s="193" t="s">
        <v>118</v>
      </c>
      <c r="E18" s="194">
        <f>$G$7</f>
        <v>14459.4</v>
      </c>
      <c r="F18" s="215" t="s">
        <v>116</v>
      </c>
      <c r="G18" s="216">
        <f>C18*E18</f>
        <v>722.97</v>
      </c>
      <c r="H18" s="201"/>
    </row>
    <row r="19" spans="1:8" ht="14.25" customHeight="1" x14ac:dyDescent="0.2">
      <c r="A19" s="20"/>
      <c r="B19" s="214"/>
      <c r="C19" s="193"/>
      <c r="D19" s="193"/>
      <c r="E19" s="194"/>
      <c r="F19" s="194"/>
      <c r="G19" s="221"/>
      <c r="H19" s="201"/>
    </row>
    <row r="20" spans="1:8" ht="15.75" x14ac:dyDescent="0.25">
      <c r="B20" s="217" t="s">
        <v>86</v>
      </c>
      <c r="C20" s="192">
        <v>0.08</v>
      </c>
      <c r="D20" s="193" t="s">
        <v>118</v>
      </c>
      <c r="E20" s="194">
        <f>$G$7</f>
        <v>14459.4</v>
      </c>
      <c r="F20" s="215" t="s">
        <v>116</v>
      </c>
      <c r="G20" s="216">
        <f>C20*E20</f>
        <v>1156.752</v>
      </c>
      <c r="H20" s="105"/>
    </row>
    <row r="21" spans="1:8" ht="15.75" customHeight="1" x14ac:dyDescent="0.25">
      <c r="B21" s="217"/>
      <c r="C21" s="193"/>
      <c r="D21" s="193"/>
      <c r="E21" s="194"/>
      <c r="F21" s="194"/>
      <c r="G21" s="221"/>
      <c r="H21" s="105"/>
    </row>
    <row r="22" spans="1:8" ht="15.75" customHeight="1" x14ac:dyDescent="0.25">
      <c r="B22" s="217" t="s">
        <v>87</v>
      </c>
      <c r="C22" s="192">
        <v>7.0000000000000007E-2</v>
      </c>
      <c r="D22" s="193" t="s">
        <v>118</v>
      </c>
      <c r="E22" s="194">
        <f>$G$7</f>
        <v>14459.4</v>
      </c>
      <c r="F22" s="215" t="s">
        <v>116</v>
      </c>
      <c r="G22" s="216">
        <f>C22*E22</f>
        <v>1012.158</v>
      </c>
      <c r="H22" s="105"/>
    </row>
    <row r="23" spans="1:8" ht="15.75" customHeight="1" x14ac:dyDescent="0.25">
      <c r="B23" s="183"/>
      <c r="C23" s="193"/>
      <c r="D23" s="193"/>
      <c r="E23" s="194"/>
      <c r="F23" s="194"/>
      <c r="G23" s="221"/>
      <c r="H23" s="105"/>
    </row>
    <row r="24" spans="1:8" ht="15.75" customHeight="1" x14ac:dyDescent="0.25">
      <c r="B24" s="183" t="s">
        <v>88</v>
      </c>
      <c r="C24" s="192">
        <v>0.05</v>
      </c>
      <c r="D24" s="193" t="s">
        <v>118</v>
      </c>
      <c r="E24" s="194">
        <f>$G$7</f>
        <v>14459.4</v>
      </c>
      <c r="F24" s="215" t="s">
        <v>116</v>
      </c>
      <c r="G24" s="216">
        <f>C24*E24</f>
        <v>722.97</v>
      </c>
      <c r="H24" s="105"/>
    </row>
    <row r="25" spans="1:8" ht="15.75" customHeight="1" x14ac:dyDescent="0.25">
      <c r="B25" s="183"/>
      <c r="C25" s="193"/>
      <c r="D25" s="193"/>
      <c r="E25" s="194"/>
      <c r="F25" s="194"/>
      <c r="G25" s="221"/>
      <c r="H25" s="105"/>
    </row>
    <row r="26" spans="1:8" ht="15.75" customHeight="1" x14ac:dyDescent="0.25">
      <c r="B26" s="183" t="s">
        <v>89</v>
      </c>
      <c r="C26" s="192">
        <v>0.05</v>
      </c>
      <c r="D26" s="193" t="s">
        <v>118</v>
      </c>
      <c r="E26" s="194">
        <f>$G$7</f>
        <v>14459.4</v>
      </c>
      <c r="F26" s="215" t="s">
        <v>116</v>
      </c>
      <c r="G26" s="216">
        <f>C26*E26</f>
        <v>722.97</v>
      </c>
      <c r="H26" s="105"/>
    </row>
    <row r="27" spans="1:8" ht="15.75" customHeight="1" x14ac:dyDescent="0.25">
      <c r="B27" s="183"/>
      <c r="C27" s="193"/>
      <c r="D27" s="193"/>
      <c r="E27" s="194"/>
      <c r="F27" s="194"/>
      <c r="G27" s="221"/>
      <c r="H27" s="105"/>
    </row>
    <row r="28" spans="1:8" ht="15.75" customHeight="1" x14ac:dyDescent="0.25">
      <c r="B28" s="183" t="s">
        <v>90</v>
      </c>
      <c r="C28" s="192">
        <v>7.0000000000000007E-2</v>
      </c>
      <c r="D28" s="193" t="s">
        <v>118</v>
      </c>
      <c r="E28" s="194">
        <f>$G$7</f>
        <v>14459.4</v>
      </c>
      <c r="F28" s="215" t="s">
        <v>116</v>
      </c>
      <c r="G28" s="216">
        <f>C28*E28</f>
        <v>1012.158</v>
      </c>
      <c r="H28" s="105"/>
    </row>
    <row r="29" spans="1:8" ht="15.75" customHeight="1" x14ac:dyDescent="0.25">
      <c r="B29" s="183"/>
      <c r="C29" s="193"/>
      <c r="D29" s="193"/>
      <c r="E29" s="194"/>
      <c r="F29" s="194"/>
      <c r="G29" s="221"/>
      <c r="H29" s="105"/>
    </row>
    <row r="30" spans="1:8" ht="15.75" customHeight="1" x14ac:dyDescent="0.25">
      <c r="B30" s="183" t="s">
        <v>97</v>
      </c>
      <c r="C30" s="192">
        <v>0.05</v>
      </c>
      <c r="D30" s="193" t="s">
        <v>118</v>
      </c>
      <c r="E30" s="194">
        <f>$G$7</f>
        <v>14459.4</v>
      </c>
      <c r="F30" s="215" t="s">
        <v>116</v>
      </c>
      <c r="G30" s="216">
        <f>C30*E30</f>
        <v>722.97</v>
      </c>
      <c r="H30" s="105"/>
    </row>
    <row r="31" spans="1:8" ht="15.75" customHeight="1" x14ac:dyDescent="0.25">
      <c r="B31" s="183"/>
      <c r="C31" s="222"/>
      <c r="D31" s="193"/>
      <c r="E31" s="194"/>
      <c r="F31" s="194"/>
      <c r="G31" s="221"/>
      <c r="H31" s="105"/>
    </row>
    <row r="32" spans="1:8" ht="15.75" customHeight="1" x14ac:dyDescent="0.25">
      <c r="B32" s="183" t="s">
        <v>93</v>
      </c>
      <c r="C32" s="223" t="s">
        <v>120</v>
      </c>
      <c r="D32" s="193"/>
      <c r="E32" s="194"/>
      <c r="F32" s="194"/>
      <c r="G32" s="221"/>
      <c r="H32" s="105"/>
    </row>
    <row r="33" spans="1:8" ht="15.75" customHeight="1" x14ac:dyDescent="0.25">
      <c r="A33" s="121"/>
      <c r="B33" s="183"/>
      <c r="C33" s="194"/>
      <c r="D33" s="193"/>
      <c r="E33" s="194"/>
      <c r="F33" s="194"/>
      <c r="G33" s="221"/>
      <c r="H33" s="105"/>
    </row>
    <row r="34" spans="1:8" ht="15.75" customHeight="1" x14ac:dyDescent="0.25">
      <c r="B34" s="183" t="s">
        <v>126</v>
      </c>
      <c r="C34" s="218">
        <f>SUM(C10:C32)</f>
        <v>1.0000000000000002</v>
      </c>
      <c r="D34" s="193"/>
      <c r="E34" s="194"/>
      <c r="F34" s="194"/>
      <c r="G34" s="221"/>
      <c r="H34" s="105"/>
    </row>
    <row r="35" spans="1:8" ht="15.75" customHeight="1" x14ac:dyDescent="0.25">
      <c r="A35" s="224"/>
      <c r="B35" s="225" t="s">
        <v>127</v>
      </c>
      <c r="C35" s="226"/>
      <c r="D35" s="226"/>
      <c r="E35" s="227"/>
      <c r="F35" s="227"/>
      <c r="G35" s="228">
        <f>SUM(G10:G32)</f>
        <v>14459.399999999996</v>
      </c>
      <c r="H35" s="229" t="str">
        <f>IF(G35&lt;=G7,"OK","Too High")</f>
        <v>OK</v>
      </c>
    </row>
    <row r="36" spans="1:8" ht="15.75" customHeight="1" x14ac:dyDescent="0.2">
      <c r="B36" s="118"/>
      <c r="C36" s="204"/>
      <c r="D36" s="204"/>
      <c r="E36" s="204"/>
      <c r="F36" s="204"/>
      <c r="G36" s="117" t="s">
        <v>107</v>
      </c>
      <c r="H36" s="105"/>
    </row>
  </sheetData>
  <sheetProtection formatCells="0" formatColumns="0" formatRows="0"/>
  <mergeCells count="3">
    <mergeCell ref="B1:G1"/>
    <mergeCell ref="D2:F2"/>
    <mergeCell ref="D6:F6"/>
  </mergeCells>
  <pageMargins left="0.25" right="0.25"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134"/>
  <sheetViews>
    <sheetView tabSelected="1" workbookViewId="0">
      <pane ySplit="8" topLeftCell="A32" activePane="bottomLeft" state="frozen"/>
      <selection pane="bottomLeft" activeCell="F36" sqref="F36"/>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83.7109375" customWidth="1"/>
  </cols>
  <sheetData>
    <row r="1" spans="1:6" ht="15" customHeight="1" x14ac:dyDescent="0.3">
      <c r="A1" s="8"/>
      <c r="B1" s="8"/>
      <c r="C1" s="8"/>
      <c r="D1" s="8"/>
      <c r="E1" s="8"/>
      <c r="F1" s="230"/>
    </row>
    <row r="2" spans="1:6" ht="25.5" customHeight="1" x14ac:dyDescent="0.25">
      <c r="A2" s="10"/>
      <c r="B2" s="231" t="s">
        <v>128</v>
      </c>
      <c r="C2" s="232" t="s">
        <v>129</v>
      </c>
      <c r="D2" s="233" t="s">
        <v>130</v>
      </c>
      <c r="E2" s="234" t="s">
        <v>131</v>
      </c>
      <c r="F2" s="234" t="s">
        <v>17</v>
      </c>
    </row>
    <row r="3" spans="1:6" ht="10.5" customHeight="1" x14ac:dyDescent="0.25">
      <c r="A3" s="10"/>
      <c r="B3" s="235"/>
      <c r="C3" s="236"/>
      <c r="D3" s="237"/>
      <c r="E3" s="236"/>
      <c r="F3" s="230"/>
    </row>
    <row r="4" spans="1:6" ht="18" x14ac:dyDescent="0.25">
      <c r="A4" s="206"/>
      <c r="B4" s="359" t="s">
        <v>132</v>
      </c>
      <c r="C4" s="328"/>
      <c r="D4" s="328"/>
      <c r="E4" s="360"/>
      <c r="F4" s="238"/>
    </row>
    <row r="5" spans="1:6" ht="18" x14ac:dyDescent="0.25">
      <c r="A5" s="17"/>
      <c r="B5" s="239" t="s">
        <v>125</v>
      </c>
      <c r="C5" s="240">
        <f>C31</f>
        <v>16026</v>
      </c>
      <c r="D5" s="241"/>
      <c r="E5" s="242">
        <f>E31</f>
        <v>14419</v>
      </c>
      <c r="F5" s="243"/>
    </row>
    <row r="6" spans="1:6" ht="18" x14ac:dyDescent="0.25">
      <c r="A6" s="17"/>
      <c r="B6" s="239" t="s">
        <v>133</v>
      </c>
      <c r="C6" s="240">
        <f>C133</f>
        <v>18260</v>
      </c>
      <c r="D6" s="241"/>
      <c r="E6" s="240">
        <f>E133</f>
        <v>14419</v>
      </c>
      <c r="F6" s="243"/>
    </row>
    <row r="7" spans="1:6" ht="18" x14ac:dyDescent="0.25">
      <c r="B7" s="239" t="s">
        <v>134</v>
      </c>
      <c r="C7" s="240">
        <f>C5-C6</f>
        <v>-2234</v>
      </c>
      <c r="D7" s="241"/>
      <c r="E7" s="240">
        <f>E5-E6</f>
        <v>0</v>
      </c>
      <c r="F7" s="243"/>
    </row>
    <row r="8" spans="1:6" ht="15.75" x14ac:dyDescent="0.25">
      <c r="B8" s="244"/>
      <c r="C8" s="245"/>
      <c r="D8" s="246"/>
      <c r="E8" s="247"/>
      <c r="F8" s="248"/>
    </row>
    <row r="9" spans="1:6" ht="18" x14ac:dyDescent="0.25">
      <c r="A9" s="17"/>
      <c r="B9" s="361" t="s">
        <v>135</v>
      </c>
      <c r="C9" s="346"/>
      <c r="D9" s="346"/>
      <c r="E9" s="347"/>
      <c r="F9" s="40"/>
    </row>
    <row r="10" spans="1:6" x14ac:dyDescent="0.2">
      <c r="A10" s="249"/>
      <c r="B10" s="250" t="s">
        <v>109</v>
      </c>
      <c r="C10" s="251">
        <f>SUM(C11:C18)</f>
        <v>16066</v>
      </c>
      <c r="D10" s="251"/>
      <c r="E10" s="251">
        <f>SUM(E11:E18)</f>
        <v>16066</v>
      </c>
      <c r="F10" s="252"/>
    </row>
    <row r="11" spans="1:6" ht="15.75" outlineLevel="1" x14ac:dyDescent="0.25">
      <c r="A11" s="10"/>
      <c r="B11" s="253" t="s">
        <v>136</v>
      </c>
      <c r="C11" s="254">
        <v>7000</v>
      </c>
      <c r="D11" s="255"/>
      <c r="E11" s="256">
        <v>7000</v>
      </c>
      <c r="F11" s="243"/>
    </row>
    <row r="12" spans="1:6" outlineLevel="1" x14ac:dyDescent="0.2">
      <c r="B12" s="257" t="s">
        <v>137</v>
      </c>
      <c r="C12" s="254">
        <v>4000</v>
      </c>
      <c r="D12" s="258"/>
      <c r="E12" s="256">
        <v>4000</v>
      </c>
      <c r="F12" s="243"/>
    </row>
    <row r="13" spans="1:6" outlineLevel="1" x14ac:dyDescent="0.2">
      <c r="B13" s="257" t="s">
        <v>138</v>
      </c>
      <c r="C13" s="254">
        <v>1000</v>
      </c>
      <c r="D13" s="258"/>
      <c r="E13" s="256">
        <v>1000</v>
      </c>
      <c r="F13" s="243"/>
    </row>
    <row r="14" spans="1:6" outlineLevel="1" x14ac:dyDescent="0.2">
      <c r="A14" s="20"/>
      <c r="B14" s="257" t="s">
        <v>139</v>
      </c>
      <c r="C14" s="254"/>
      <c r="D14" s="258"/>
      <c r="E14" s="256"/>
      <c r="F14" s="243"/>
    </row>
    <row r="15" spans="1:6" outlineLevel="1" x14ac:dyDescent="0.2">
      <c r="B15" s="257" t="s">
        <v>140</v>
      </c>
      <c r="C15" s="254"/>
      <c r="D15" s="258"/>
      <c r="E15" s="256"/>
      <c r="F15" s="243"/>
    </row>
    <row r="16" spans="1:6" outlineLevel="1" x14ac:dyDescent="0.2">
      <c r="B16" s="257" t="s">
        <v>141</v>
      </c>
      <c r="C16" s="254"/>
      <c r="D16" s="258"/>
      <c r="E16" s="256"/>
      <c r="F16" s="243"/>
    </row>
    <row r="17" spans="1:6" outlineLevel="1" x14ac:dyDescent="0.2">
      <c r="B17" s="257" t="s">
        <v>142</v>
      </c>
      <c r="C17" s="254">
        <v>3900</v>
      </c>
      <c r="D17" s="258"/>
      <c r="E17" s="256">
        <v>3900</v>
      </c>
      <c r="F17" s="243"/>
    </row>
    <row r="18" spans="1:6" outlineLevel="1" x14ac:dyDescent="0.2">
      <c r="B18" s="257" t="s">
        <v>143</v>
      </c>
      <c r="C18" s="259">
        <v>166</v>
      </c>
      <c r="D18" s="258"/>
      <c r="E18" s="260">
        <v>166</v>
      </c>
      <c r="F18" s="243"/>
    </row>
    <row r="19" spans="1:6" outlineLevel="1" x14ac:dyDescent="0.2">
      <c r="B19" s="261" t="s">
        <v>144</v>
      </c>
      <c r="C19" s="262"/>
      <c r="D19" s="258"/>
      <c r="E19" s="263"/>
      <c r="F19" s="264"/>
    </row>
    <row r="20" spans="1:6" x14ac:dyDescent="0.2">
      <c r="A20" s="265"/>
      <c r="B20" s="266" t="s">
        <v>145</v>
      </c>
      <c r="C20" s="251">
        <f>SUM(C21:C24)</f>
        <v>40</v>
      </c>
      <c r="D20" s="251">
        <f>'% Spending Plan'!G5</f>
        <v>1606.6000000000001</v>
      </c>
      <c r="E20" s="251">
        <f>SUM(E21:E24)</f>
        <v>1647</v>
      </c>
      <c r="F20" s="267"/>
    </row>
    <row r="21" spans="1:6" outlineLevel="1" x14ac:dyDescent="0.2">
      <c r="A21" s="20"/>
      <c r="B21" s="253" t="s">
        <v>146</v>
      </c>
      <c r="C21" s="254"/>
      <c r="D21" s="268"/>
      <c r="E21" s="256">
        <v>1607</v>
      </c>
      <c r="F21" s="243"/>
    </row>
    <row r="22" spans="1:6" outlineLevel="1" x14ac:dyDescent="0.2">
      <c r="B22" s="257" t="s">
        <v>147</v>
      </c>
      <c r="C22" s="254"/>
      <c r="D22" s="268"/>
      <c r="E22" s="256"/>
      <c r="F22" s="243"/>
    </row>
    <row r="23" spans="1:6" outlineLevel="1" x14ac:dyDescent="0.2">
      <c r="B23" s="257" t="s">
        <v>148</v>
      </c>
      <c r="C23" s="254"/>
      <c r="D23" s="268"/>
      <c r="E23" s="256"/>
      <c r="F23" s="243"/>
    </row>
    <row r="24" spans="1:6" outlineLevel="1" x14ac:dyDescent="0.2">
      <c r="B24" s="257" t="s">
        <v>149</v>
      </c>
      <c r="C24" s="254">
        <v>40</v>
      </c>
      <c r="D24" s="268"/>
      <c r="E24" s="256">
        <v>40</v>
      </c>
      <c r="F24" s="243"/>
    </row>
    <row r="25" spans="1:6" ht="15.75" x14ac:dyDescent="0.25">
      <c r="B25" s="269"/>
      <c r="C25" s="270"/>
      <c r="D25" s="268"/>
      <c r="E25" s="271"/>
      <c r="F25" s="264"/>
    </row>
    <row r="26" spans="1:6" x14ac:dyDescent="0.2">
      <c r="A26" s="265"/>
      <c r="B26" s="272" t="s">
        <v>150</v>
      </c>
      <c r="C26" s="251">
        <f>SUM(C27:C28)</f>
        <v>0</v>
      </c>
      <c r="D26" s="251">
        <f>C26</f>
        <v>0</v>
      </c>
      <c r="E26" s="251">
        <f>SUM(E27:E28)</f>
        <v>0</v>
      </c>
      <c r="F26" s="267"/>
    </row>
    <row r="27" spans="1:6" outlineLevel="1" x14ac:dyDescent="0.2">
      <c r="A27" s="20"/>
      <c r="B27" s="253" t="s">
        <v>151</v>
      </c>
      <c r="C27" s="273"/>
      <c r="D27" s="268"/>
      <c r="E27" s="256"/>
      <c r="F27" s="243"/>
    </row>
    <row r="28" spans="1:6" outlineLevel="1" x14ac:dyDescent="0.2">
      <c r="B28" s="257" t="s">
        <v>152</v>
      </c>
      <c r="C28" s="254"/>
      <c r="D28" s="268"/>
      <c r="E28" s="256"/>
      <c r="F28" s="243"/>
    </row>
    <row r="29" spans="1:6" ht="36" outlineLevel="1" x14ac:dyDescent="0.2">
      <c r="B29" s="274" t="s">
        <v>153</v>
      </c>
      <c r="C29" s="275"/>
      <c r="D29" s="276"/>
      <c r="E29" s="277"/>
      <c r="F29" s="278"/>
    </row>
    <row r="30" spans="1:6" ht="15.75" x14ac:dyDescent="0.25">
      <c r="B30" s="279"/>
      <c r="C30" s="280"/>
      <c r="D30" s="281"/>
      <c r="E30" s="277"/>
      <c r="F30" s="264"/>
    </row>
    <row r="31" spans="1:6" ht="18" x14ac:dyDescent="0.25">
      <c r="A31" s="206"/>
      <c r="B31" s="282" t="s">
        <v>154</v>
      </c>
      <c r="C31" s="242">
        <f>C10-C20-C26</f>
        <v>16026</v>
      </c>
      <c r="D31" s="242">
        <f>C10-D20-D26</f>
        <v>14459.4</v>
      </c>
      <c r="E31" s="240">
        <f>E10-E20-E26</f>
        <v>14419</v>
      </c>
      <c r="F31" s="283"/>
    </row>
    <row r="32" spans="1:6" x14ac:dyDescent="0.2">
      <c r="B32" s="284"/>
      <c r="C32" s="284"/>
      <c r="D32" s="284"/>
      <c r="E32" s="284"/>
      <c r="F32" s="264"/>
    </row>
    <row r="33" spans="1:6" ht="18" x14ac:dyDescent="0.25">
      <c r="A33" s="17"/>
      <c r="B33" s="362" t="s">
        <v>155</v>
      </c>
      <c r="C33" s="320"/>
      <c r="D33" s="320"/>
      <c r="E33" s="321"/>
      <c r="F33" s="40"/>
    </row>
    <row r="34" spans="1:6" x14ac:dyDescent="0.2">
      <c r="B34" s="285"/>
      <c r="C34" s="284"/>
      <c r="D34" s="284"/>
      <c r="E34" s="286"/>
      <c r="F34" s="264"/>
    </row>
    <row r="35" spans="1:6" x14ac:dyDescent="0.2">
      <c r="A35" s="265"/>
      <c r="B35" s="272" t="s">
        <v>156</v>
      </c>
      <c r="C35" s="251">
        <f>SUM(C36:C48)</f>
        <v>9970</v>
      </c>
      <c r="D35" s="251">
        <f>'% Spending Plan'!G10</f>
        <v>4193.2259999999997</v>
      </c>
      <c r="E35" s="251">
        <f>SUM(E36:E48)</f>
        <v>9340</v>
      </c>
      <c r="F35" s="315">
        <f>(C35-D35)/D35</f>
        <v>1.377644324441373</v>
      </c>
    </row>
    <row r="36" spans="1:6" ht="45" outlineLevel="1" x14ac:dyDescent="0.2">
      <c r="A36" s="20"/>
      <c r="B36" s="287" t="s">
        <v>157</v>
      </c>
      <c r="C36" s="288">
        <f>'Assets &amp; Liabilities'!D51</f>
        <v>8400</v>
      </c>
      <c r="D36" s="276"/>
      <c r="E36" s="289">
        <f>'Assets &amp; Liabilities'!D51</f>
        <v>8400</v>
      </c>
      <c r="F36" s="317" t="s">
        <v>253</v>
      </c>
    </row>
    <row r="37" spans="1:6" outlineLevel="1" x14ac:dyDescent="0.2">
      <c r="A37" s="20"/>
      <c r="B37" s="290" t="s">
        <v>158</v>
      </c>
      <c r="C37" s="291"/>
      <c r="D37" s="276"/>
      <c r="E37" s="292"/>
      <c r="F37" s="316"/>
    </row>
    <row r="38" spans="1:6" outlineLevel="1" x14ac:dyDescent="0.2">
      <c r="A38" s="20"/>
      <c r="B38" s="257" t="s">
        <v>159</v>
      </c>
      <c r="C38" s="254"/>
      <c r="D38" s="276"/>
      <c r="E38" s="256"/>
      <c r="F38" s="243"/>
    </row>
    <row r="39" spans="1:6" outlineLevel="1" x14ac:dyDescent="0.2">
      <c r="B39" s="257" t="s">
        <v>160</v>
      </c>
      <c r="C39" s="254"/>
      <c r="D39" s="276"/>
      <c r="E39" s="256"/>
      <c r="F39" s="243"/>
    </row>
    <row r="40" spans="1:6" outlineLevel="1" x14ac:dyDescent="0.2">
      <c r="B40" s="257" t="s">
        <v>161</v>
      </c>
      <c r="C40" s="254">
        <v>30</v>
      </c>
      <c r="D40" s="276"/>
      <c r="E40" s="256">
        <v>30</v>
      </c>
      <c r="F40" s="243"/>
    </row>
    <row r="41" spans="1:6" outlineLevel="1" x14ac:dyDescent="0.2">
      <c r="B41" s="257" t="s">
        <v>162</v>
      </c>
      <c r="C41" s="254">
        <v>300</v>
      </c>
      <c r="D41" s="276"/>
      <c r="E41" s="256">
        <v>150</v>
      </c>
      <c r="F41" s="314" t="s">
        <v>238</v>
      </c>
    </row>
    <row r="42" spans="1:6" outlineLevel="1" x14ac:dyDescent="0.2">
      <c r="A42" s="20"/>
      <c r="B42" s="257" t="s">
        <v>163</v>
      </c>
      <c r="C42" s="254">
        <v>400</v>
      </c>
      <c r="D42" s="276"/>
      <c r="E42" s="256">
        <v>400</v>
      </c>
      <c r="F42" s="243"/>
    </row>
    <row r="43" spans="1:6" outlineLevel="1" x14ac:dyDescent="0.2">
      <c r="B43" s="257" t="s">
        <v>164</v>
      </c>
      <c r="C43" s="254">
        <v>100</v>
      </c>
      <c r="D43" s="276"/>
      <c r="E43" s="256">
        <v>100</v>
      </c>
      <c r="F43" s="243"/>
    </row>
    <row r="44" spans="1:6" outlineLevel="1" x14ac:dyDescent="0.2">
      <c r="B44" s="257" t="s">
        <v>165</v>
      </c>
      <c r="C44" s="254">
        <v>250</v>
      </c>
      <c r="D44" s="276"/>
      <c r="E44" s="256">
        <v>0</v>
      </c>
      <c r="F44" s="243" t="s">
        <v>249</v>
      </c>
    </row>
    <row r="45" spans="1:6" outlineLevel="1" x14ac:dyDescent="0.2">
      <c r="B45" s="257" t="s">
        <v>166</v>
      </c>
      <c r="C45" s="254">
        <v>300</v>
      </c>
      <c r="D45" s="276"/>
      <c r="E45" s="256">
        <v>150</v>
      </c>
      <c r="F45" s="314" t="s">
        <v>241</v>
      </c>
    </row>
    <row r="46" spans="1:6" outlineLevel="1" x14ac:dyDescent="0.2">
      <c r="B46" s="257" t="s">
        <v>167</v>
      </c>
      <c r="C46" s="254"/>
      <c r="D46" s="276"/>
      <c r="E46" s="256"/>
      <c r="F46" s="243"/>
    </row>
    <row r="47" spans="1:6" outlineLevel="1" x14ac:dyDescent="0.2">
      <c r="B47" s="257" t="s">
        <v>168</v>
      </c>
      <c r="C47" s="254">
        <v>115</v>
      </c>
      <c r="D47" s="276"/>
      <c r="E47" s="256">
        <v>60</v>
      </c>
      <c r="F47" s="314" t="s">
        <v>240</v>
      </c>
    </row>
    <row r="48" spans="1:6" outlineLevel="1" x14ac:dyDescent="0.2">
      <c r="B48" s="257" t="s">
        <v>169</v>
      </c>
      <c r="C48" s="254">
        <v>75</v>
      </c>
      <c r="D48" s="276"/>
      <c r="E48" s="256">
        <v>50</v>
      </c>
      <c r="F48" s="314" t="s">
        <v>239</v>
      </c>
    </row>
    <row r="49" spans="1:6" ht="15.75" x14ac:dyDescent="0.25">
      <c r="B49" s="279" t="s">
        <v>10</v>
      </c>
      <c r="C49" s="294"/>
      <c r="D49" s="276"/>
      <c r="E49" s="277" t="s">
        <v>10</v>
      </c>
      <c r="F49" s="264"/>
    </row>
    <row r="50" spans="1:6" x14ac:dyDescent="0.2">
      <c r="A50" s="265"/>
      <c r="B50" s="266" t="s">
        <v>170</v>
      </c>
      <c r="C50" s="251">
        <f>SUM(C51:C52)</f>
        <v>1450</v>
      </c>
      <c r="D50" s="251">
        <f>'% Spending Plan'!G12</f>
        <v>1590.5339999999999</v>
      </c>
      <c r="E50" s="251">
        <f>SUM(E51:E52)</f>
        <v>1140</v>
      </c>
      <c r="F50" s="315">
        <f>(C50-D50)/D50</f>
        <v>-8.8356489078510667E-2</v>
      </c>
    </row>
    <row r="51" spans="1:6" outlineLevel="1" x14ac:dyDescent="0.2">
      <c r="A51" s="20"/>
      <c r="B51" s="257" t="s">
        <v>171</v>
      </c>
      <c r="C51" s="295">
        <v>1450</v>
      </c>
      <c r="D51" s="276"/>
      <c r="E51" s="256">
        <v>1140</v>
      </c>
      <c r="F51" s="243" t="s">
        <v>250</v>
      </c>
    </row>
    <row r="52" spans="1:6" outlineLevel="1" x14ac:dyDescent="0.2">
      <c r="B52" s="257" t="s">
        <v>152</v>
      </c>
      <c r="C52" s="295"/>
      <c r="D52" s="276"/>
      <c r="E52" s="256"/>
      <c r="F52" s="243"/>
    </row>
    <row r="53" spans="1:6" ht="15.75" x14ac:dyDescent="0.25">
      <c r="B53" s="279"/>
      <c r="C53" s="294"/>
      <c r="D53" s="276"/>
      <c r="E53" s="277" t="s">
        <v>10</v>
      </c>
      <c r="F53" s="264"/>
    </row>
    <row r="54" spans="1:6" x14ac:dyDescent="0.2">
      <c r="A54" s="265"/>
      <c r="B54" s="266" t="s">
        <v>172</v>
      </c>
      <c r="C54" s="251">
        <f>SUM(C55:C62)</f>
        <v>1525</v>
      </c>
      <c r="D54" s="251">
        <f>'% Spending Plan'!G14</f>
        <v>1879.722</v>
      </c>
      <c r="E54" s="251">
        <f>SUM(E55:E62)</f>
        <v>1425</v>
      </c>
      <c r="F54" s="315">
        <f>(C54-D54)/D54</f>
        <v>-0.18870981985634044</v>
      </c>
    </row>
    <row r="55" spans="1:6" outlineLevel="1" x14ac:dyDescent="0.2">
      <c r="A55" s="20"/>
      <c r="B55" s="287" t="s">
        <v>173</v>
      </c>
      <c r="C55" s="294">
        <f>'Assets &amp; Liabilities'!D43</f>
        <v>600</v>
      </c>
      <c r="D55" s="276"/>
      <c r="E55" s="289">
        <f>'Assets &amp; Liabilities'!D43</f>
        <v>600</v>
      </c>
      <c r="F55" s="248"/>
    </row>
    <row r="56" spans="1:6" outlineLevel="1" x14ac:dyDescent="0.2">
      <c r="B56" s="290" t="s">
        <v>174</v>
      </c>
      <c r="C56" s="296"/>
      <c r="D56" s="276"/>
      <c r="E56" s="292"/>
      <c r="F56" s="293"/>
    </row>
    <row r="57" spans="1:6" outlineLevel="1" x14ac:dyDescent="0.2">
      <c r="B57" s="257" t="s">
        <v>175</v>
      </c>
      <c r="C57" s="295">
        <v>400</v>
      </c>
      <c r="D57" s="276"/>
      <c r="E57" s="256">
        <v>300</v>
      </c>
      <c r="F57" s="243" t="s">
        <v>254</v>
      </c>
    </row>
    <row r="58" spans="1:6" outlineLevel="1" x14ac:dyDescent="0.2">
      <c r="B58" s="257" t="s">
        <v>176</v>
      </c>
      <c r="C58" s="295">
        <v>290</v>
      </c>
      <c r="D58" s="276"/>
      <c r="E58" s="256">
        <v>290</v>
      </c>
      <c r="F58" s="243"/>
    </row>
    <row r="59" spans="1:6" outlineLevel="1" x14ac:dyDescent="0.2">
      <c r="B59" s="257" t="s">
        <v>177</v>
      </c>
      <c r="C59" s="295">
        <v>35</v>
      </c>
      <c r="D59" s="276"/>
      <c r="E59" s="256">
        <v>35</v>
      </c>
      <c r="F59" s="243"/>
    </row>
    <row r="60" spans="1:6" outlineLevel="1" x14ac:dyDescent="0.2">
      <c r="B60" s="257" t="s">
        <v>167</v>
      </c>
      <c r="C60" s="295">
        <v>100</v>
      </c>
      <c r="D60" s="276"/>
      <c r="E60" s="256">
        <v>100</v>
      </c>
      <c r="F60" s="243"/>
    </row>
    <row r="61" spans="1:6" outlineLevel="1" x14ac:dyDescent="0.2">
      <c r="B61" s="257" t="s">
        <v>178</v>
      </c>
      <c r="C61" s="295"/>
      <c r="D61" s="276"/>
      <c r="E61" s="256"/>
      <c r="F61" s="243"/>
    </row>
    <row r="62" spans="1:6" outlineLevel="1" x14ac:dyDescent="0.2">
      <c r="B62" s="257" t="s">
        <v>179</v>
      </c>
      <c r="C62" s="295">
        <v>100</v>
      </c>
      <c r="D62" s="276"/>
      <c r="E62" s="256">
        <v>100</v>
      </c>
      <c r="F62" s="243"/>
    </row>
    <row r="63" spans="1:6" ht="15.75" x14ac:dyDescent="0.25">
      <c r="B63" s="279"/>
      <c r="C63" s="294"/>
      <c r="D63" s="276"/>
      <c r="E63" s="277"/>
      <c r="F63" s="248"/>
    </row>
    <row r="64" spans="1:6" x14ac:dyDescent="0.2">
      <c r="A64" s="265"/>
      <c r="B64" s="266" t="s">
        <v>180</v>
      </c>
      <c r="C64" s="251">
        <f>SUM(C65:C68)</f>
        <v>67</v>
      </c>
      <c r="D64" s="251">
        <f>'% Spending Plan'!G16</f>
        <v>722.97</v>
      </c>
      <c r="E64" s="251">
        <f>SUM(E65:E68)</f>
        <v>67</v>
      </c>
      <c r="F64" s="315">
        <f>(C64-D64)/D64</f>
        <v>-0.90732672171736028</v>
      </c>
    </row>
    <row r="65" spans="1:6" outlineLevel="1" x14ac:dyDescent="0.2">
      <c r="A65" s="20"/>
      <c r="B65" s="257" t="s">
        <v>181</v>
      </c>
      <c r="C65" s="295">
        <v>67</v>
      </c>
      <c r="D65" s="276"/>
      <c r="E65" s="297">
        <v>67</v>
      </c>
      <c r="F65" s="243"/>
    </row>
    <row r="66" spans="1:6" outlineLevel="1" x14ac:dyDescent="0.2">
      <c r="B66" s="257" t="s">
        <v>182</v>
      </c>
      <c r="C66" s="295"/>
      <c r="D66" s="276"/>
      <c r="E66" s="256"/>
      <c r="F66" s="243"/>
    </row>
    <row r="67" spans="1:6" outlineLevel="1" x14ac:dyDescent="0.2">
      <c r="B67" s="257" t="s">
        <v>183</v>
      </c>
      <c r="C67" s="295"/>
      <c r="D67" s="276"/>
      <c r="E67" s="256"/>
      <c r="F67" s="243"/>
    </row>
    <row r="68" spans="1:6" outlineLevel="1" x14ac:dyDescent="0.2">
      <c r="B68" s="257" t="s">
        <v>152</v>
      </c>
      <c r="C68" s="295"/>
      <c r="D68" s="276"/>
      <c r="E68" s="256"/>
      <c r="F68" s="243"/>
    </row>
    <row r="69" spans="1:6" ht="15.75" x14ac:dyDescent="0.25">
      <c r="B69" s="279"/>
      <c r="C69" s="294"/>
      <c r="D69" s="276"/>
      <c r="E69" s="277"/>
      <c r="F69" s="248"/>
    </row>
    <row r="70" spans="1:6" x14ac:dyDescent="0.2">
      <c r="A70" s="265"/>
      <c r="B70" s="266" t="s">
        <v>184</v>
      </c>
      <c r="C70" s="251">
        <f>SUM(C71:C73)</f>
        <v>1775</v>
      </c>
      <c r="D70" s="251">
        <f>'% Spending Plan'!G18</f>
        <v>722.97</v>
      </c>
      <c r="E70" s="251">
        <f>SUM(E71:E73)</f>
        <v>925</v>
      </c>
      <c r="F70" s="315">
        <f>(C70-D70)/D70</f>
        <v>1.4551502828609761</v>
      </c>
    </row>
    <row r="71" spans="1:6" outlineLevel="1" x14ac:dyDescent="0.2">
      <c r="A71" s="20"/>
      <c r="B71" s="287" t="s">
        <v>185</v>
      </c>
      <c r="C71" s="294">
        <f>'Assets &amp; Liabilities'!D33</f>
        <v>1480</v>
      </c>
      <c r="D71" s="276"/>
      <c r="E71" s="289">
        <v>740</v>
      </c>
      <c r="F71" s="318" t="s">
        <v>256</v>
      </c>
    </row>
    <row r="72" spans="1:6" ht="30" outlineLevel="1" x14ac:dyDescent="0.2">
      <c r="A72" s="20"/>
      <c r="B72" s="287" t="s">
        <v>186</v>
      </c>
      <c r="C72" s="294">
        <f>'Assets &amp; Liabilities'!$D60</f>
        <v>295</v>
      </c>
      <c r="D72" s="276"/>
      <c r="E72" s="263">
        <v>185</v>
      </c>
      <c r="F72" s="248" t="s">
        <v>255</v>
      </c>
    </row>
    <row r="73" spans="1:6" outlineLevel="1" x14ac:dyDescent="0.2">
      <c r="A73" s="20"/>
      <c r="B73" s="257" t="s">
        <v>187</v>
      </c>
      <c r="C73" s="295"/>
      <c r="D73" s="276"/>
      <c r="E73" s="256"/>
      <c r="F73" s="243"/>
    </row>
    <row r="74" spans="1:6" ht="15.75" x14ac:dyDescent="0.25">
      <c r="B74" s="279"/>
      <c r="C74" s="294"/>
      <c r="D74" s="276"/>
      <c r="E74" s="277"/>
      <c r="F74" s="248"/>
    </row>
    <row r="75" spans="1:6" x14ac:dyDescent="0.2">
      <c r="A75" s="265"/>
      <c r="B75" s="266" t="s">
        <v>188</v>
      </c>
      <c r="C75" s="251">
        <f>SUM(C76:C89)</f>
        <v>1498</v>
      </c>
      <c r="D75" s="251">
        <f>'% Spending Plan'!G20</f>
        <v>1156.752</v>
      </c>
      <c r="E75" s="251">
        <f>SUM(E76:E89)</f>
        <v>516</v>
      </c>
      <c r="F75" s="315">
        <f>(C75-D75)/D75</f>
        <v>0.29500532525554318</v>
      </c>
    </row>
    <row r="76" spans="1:6" outlineLevel="1" x14ac:dyDescent="0.2">
      <c r="A76" s="20"/>
      <c r="B76" s="257" t="s">
        <v>189</v>
      </c>
      <c r="C76" s="295">
        <v>400</v>
      </c>
      <c r="D76" s="276"/>
      <c r="E76" s="256">
        <v>0</v>
      </c>
      <c r="F76" s="243" t="s">
        <v>244</v>
      </c>
    </row>
    <row r="77" spans="1:6" outlineLevel="1" x14ac:dyDescent="0.2">
      <c r="A77" s="20"/>
      <c r="B77" s="257" t="s">
        <v>190</v>
      </c>
      <c r="C77" s="295">
        <v>200</v>
      </c>
      <c r="D77" s="276"/>
      <c r="E77" s="256">
        <v>100</v>
      </c>
      <c r="F77" s="243" t="s">
        <v>257</v>
      </c>
    </row>
    <row r="78" spans="1:6" outlineLevel="1" x14ac:dyDescent="0.2">
      <c r="A78" s="20"/>
      <c r="B78" s="257" t="s">
        <v>191</v>
      </c>
      <c r="C78" s="295">
        <v>200</v>
      </c>
      <c r="D78" s="276"/>
      <c r="E78" s="256">
        <v>0</v>
      </c>
      <c r="F78" s="243" t="s">
        <v>245</v>
      </c>
    </row>
    <row r="79" spans="1:6" outlineLevel="1" x14ac:dyDescent="0.2">
      <c r="A79" s="20"/>
      <c r="B79" s="257" t="s">
        <v>192</v>
      </c>
      <c r="C79" s="295">
        <v>300</v>
      </c>
      <c r="D79" s="276"/>
      <c r="E79" s="256">
        <v>150</v>
      </c>
      <c r="F79" s="243" t="s">
        <v>246</v>
      </c>
    </row>
    <row r="80" spans="1:6" outlineLevel="1" x14ac:dyDescent="0.2">
      <c r="A80" s="20"/>
      <c r="B80" s="257" t="s">
        <v>193</v>
      </c>
      <c r="C80" s="295">
        <v>100</v>
      </c>
      <c r="D80" s="276"/>
      <c r="E80" s="313">
        <v>50</v>
      </c>
      <c r="F80" s="243" t="s">
        <v>246</v>
      </c>
    </row>
    <row r="81" spans="1:6" outlineLevel="1" x14ac:dyDescent="0.2">
      <c r="A81" s="20"/>
      <c r="B81" s="257" t="s">
        <v>194</v>
      </c>
      <c r="C81" s="295">
        <v>50</v>
      </c>
      <c r="D81" s="276"/>
      <c r="E81" s="256">
        <v>25</v>
      </c>
      <c r="F81" s="243" t="s">
        <v>247</v>
      </c>
    </row>
    <row r="82" spans="1:6" outlineLevel="1" x14ac:dyDescent="0.2">
      <c r="B82" s="257" t="s">
        <v>195</v>
      </c>
      <c r="C82" s="295">
        <v>100</v>
      </c>
      <c r="D82" s="276"/>
      <c r="E82" s="256">
        <v>100</v>
      </c>
      <c r="F82" s="243"/>
    </row>
    <row r="83" spans="1:6" outlineLevel="1" x14ac:dyDescent="0.2">
      <c r="B83" s="257" t="s">
        <v>196</v>
      </c>
      <c r="C83" s="295">
        <v>15</v>
      </c>
      <c r="D83" s="276"/>
      <c r="E83" s="256">
        <v>0</v>
      </c>
      <c r="F83" s="243" t="s">
        <v>261</v>
      </c>
    </row>
    <row r="84" spans="1:6" outlineLevel="1" x14ac:dyDescent="0.2">
      <c r="A84" s="20"/>
      <c r="B84" s="257" t="s">
        <v>197</v>
      </c>
      <c r="C84" s="295">
        <v>15</v>
      </c>
      <c r="D84" s="276"/>
      <c r="E84" s="256">
        <v>0</v>
      </c>
      <c r="F84" s="243" t="s">
        <v>262</v>
      </c>
    </row>
    <row r="85" spans="1:6" outlineLevel="1" x14ac:dyDescent="0.2">
      <c r="B85" s="257" t="s">
        <v>198</v>
      </c>
      <c r="C85" s="295">
        <v>27</v>
      </c>
      <c r="D85" s="276"/>
      <c r="E85" s="256">
        <v>0</v>
      </c>
      <c r="F85" s="243" t="s">
        <v>263</v>
      </c>
    </row>
    <row r="86" spans="1:6" outlineLevel="1" x14ac:dyDescent="0.2">
      <c r="B86" s="257" t="s">
        <v>199</v>
      </c>
      <c r="C86" s="295">
        <v>16</v>
      </c>
      <c r="D86" s="276"/>
      <c r="E86" s="256">
        <v>16</v>
      </c>
      <c r="F86" s="243"/>
    </row>
    <row r="87" spans="1:6" outlineLevel="1" x14ac:dyDescent="0.2">
      <c r="B87" s="257" t="s">
        <v>200</v>
      </c>
      <c r="C87" s="295">
        <v>25</v>
      </c>
      <c r="D87" s="276"/>
      <c r="E87" s="256">
        <v>25</v>
      </c>
      <c r="F87" s="243"/>
    </row>
    <row r="88" spans="1:6" outlineLevel="1" x14ac:dyDescent="0.2">
      <c r="B88" s="257" t="s">
        <v>201</v>
      </c>
      <c r="C88" s="295">
        <v>50</v>
      </c>
      <c r="D88" s="276"/>
      <c r="E88" s="256">
        <v>50</v>
      </c>
      <c r="F88" s="243"/>
    </row>
    <row r="89" spans="1:6" ht="15.75" outlineLevel="1" x14ac:dyDescent="0.25">
      <c r="B89" s="298"/>
      <c r="C89" s="270"/>
      <c r="D89" s="276"/>
      <c r="E89" s="263"/>
      <c r="F89" s="278"/>
    </row>
    <row r="90" spans="1:6" ht="15.75" x14ac:dyDescent="0.25">
      <c r="B90" s="279"/>
      <c r="C90" s="294"/>
      <c r="D90" s="276"/>
      <c r="E90" s="277"/>
      <c r="F90" s="248"/>
    </row>
    <row r="91" spans="1:6" x14ac:dyDescent="0.2">
      <c r="A91" s="265"/>
      <c r="B91" s="266" t="s">
        <v>202</v>
      </c>
      <c r="C91" s="251">
        <f>SUM(C92:C94)</f>
        <v>50</v>
      </c>
      <c r="D91" s="251">
        <f>'% Spending Plan'!G22</f>
        <v>1012.158</v>
      </c>
      <c r="E91" s="251">
        <f>SUM(E92:E94)</f>
        <v>50</v>
      </c>
      <c r="F91" s="315">
        <f>(C91-D91)/D91</f>
        <v>-0.95060059793036267</v>
      </c>
    </row>
    <row r="92" spans="1:6" outlineLevel="1" x14ac:dyDescent="0.2">
      <c r="A92" s="20"/>
      <c r="B92" s="257" t="s">
        <v>203</v>
      </c>
      <c r="C92" s="295">
        <v>50</v>
      </c>
      <c r="D92" s="276"/>
      <c r="E92" s="256">
        <v>50</v>
      </c>
      <c r="F92" s="243"/>
    </row>
    <row r="93" spans="1:6" outlineLevel="1" x14ac:dyDescent="0.2">
      <c r="B93" s="257" t="s">
        <v>204</v>
      </c>
      <c r="C93" s="295"/>
      <c r="D93" s="276"/>
      <c r="E93" s="256"/>
      <c r="F93" s="243"/>
    </row>
    <row r="94" spans="1:6" outlineLevel="1" x14ac:dyDescent="0.2">
      <c r="B94" s="257" t="s">
        <v>152</v>
      </c>
      <c r="C94" s="295"/>
      <c r="D94" s="276"/>
      <c r="E94" s="256"/>
      <c r="F94" s="243"/>
    </row>
    <row r="95" spans="1:6" ht="15.75" x14ac:dyDescent="0.25">
      <c r="B95" s="279"/>
      <c r="C95" s="294"/>
      <c r="D95" s="276"/>
      <c r="E95" s="277"/>
      <c r="F95" s="248"/>
    </row>
    <row r="96" spans="1:6" x14ac:dyDescent="0.2">
      <c r="A96" s="265"/>
      <c r="B96" s="266" t="s">
        <v>205</v>
      </c>
      <c r="C96" s="251">
        <f>SUM(C97:C99)</f>
        <v>200</v>
      </c>
      <c r="D96" s="251">
        <f>'% Spending Plan'!G24</f>
        <v>722.97</v>
      </c>
      <c r="E96" s="251">
        <f>SUM(E97:E99)</f>
        <v>206</v>
      </c>
      <c r="F96" s="315">
        <f>(C96-D96)/D96</f>
        <v>-0.7233633484100308</v>
      </c>
    </row>
    <row r="97" spans="1:6" outlineLevel="1" x14ac:dyDescent="0.2">
      <c r="A97" s="20"/>
      <c r="B97" s="257" t="s">
        <v>206</v>
      </c>
      <c r="C97" s="295">
        <v>200</v>
      </c>
      <c r="D97" s="276"/>
      <c r="E97" s="256">
        <v>206</v>
      </c>
      <c r="F97" s="243"/>
    </row>
    <row r="98" spans="1:6" outlineLevel="1" x14ac:dyDescent="0.2">
      <c r="B98" s="257" t="s">
        <v>207</v>
      </c>
      <c r="C98" s="295"/>
      <c r="D98" s="276"/>
      <c r="E98" s="256"/>
      <c r="F98" s="243"/>
    </row>
    <row r="99" spans="1:6" outlineLevel="1" x14ac:dyDescent="0.2">
      <c r="B99" s="257" t="s">
        <v>152</v>
      </c>
      <c r="C99" s="295"/>
      <c r="D99" s="276"/>
      <c r="E99" s="256"/>
      <c r="F99" s="243"/>
    </row>
    <row r="100" spans="1:6" ht="15.75" x14ac:dyDescent="0.25">
      <c r="B100" s="279"/>
      <c r="C100" s="294"/>
      <c r="D100" s="276"/>
      <c r="E100" s="277"/>
      <c r="F100" s="248"/>
    </row>
    <row r="101" spans="1:6" x14ac:dyDescent="0.2">
      <c r="A101" s="265"/>
      <c r="B101" s="266" t="s">
        <v>208</v>
      </c>
      <c r="C101" s="251">
        <f>SUM(C102:C106)</f>
        <v>450</v>
      </c>
      <c r="D101" s="251">
        <f>'% Spending Plan'!G26</f>
        <v>722.97</v>
      </c>
      <c r="E101" s="251">
        <f>SUM(E102:E106)</f>
        <v>300</v>
      </c>
      <c r="F101" s="315">
        <f>(C101-D101)/D101</f>
        <v>-0.37756753392256942</v>
      </c>
    </row>
    <row r="102" spans="1:6" outlineLevel="1" x14ac:dyDescent="0.2">
      <c r="B102" s="257" t="s">
        <v>209</v>
      </c>
      <c r="C102" s="295">
        <v>100</v>
      </c>
      <c r="D102" s="276"/>
      <c r="E102" s="256">
        <v>100</v>
      </c>
      <c r="F102" s="243"/>
    </row>
    <row r="103" spans="1:6" outlineLevel="1" x14ac:dyDescent="0.2">
      <c r="A103" s="20"/>
      <c r="B103" s="257" t="s">
        <v>210</v>
      </c>
      <c r="C103" s="295"/>
      <c r="D103" s="276"/>
      <c r="E103" s="256"/>
      <c r="F103" s="243"/>
    </row>
    <row r="104" spans="1:6" outlineLevel="1" x14ac:dyDescent="0.2">
      <c r="B104" s="257" t="s">
        <v>211</v>
      </c>
      <c r="C104" s="295"/>
      <c r="D104" s="276"/>
      <c r="E104" s="256"/>
      <c r="F104" s="243"/>
    </row>
    <row r="105" spans="1:6" outlineLevel="1" x14ac:dyDescent="0.2">
      <c r="B105" s="257" t="s">
        <v>212</v>
      </c>
      <c r="C105" s="295">
        <v>50</v>
      </c>
      <c r="D105" s="276"/>
      <c r="E105" s="256">
        <v>50</v>
      </c>
      <c r="F105" s="243"/>
    </row>
    <row r="106" spans="1:6" outlineLevel="1" x14ac:dyDescent="0.2">
      <c r="B106" s="257" t="s">
        <v>213</v>
      </c>
      <c r="C106" s="295">
        <v>300</v>
      </c>
      <c r="D106" s="276"/>
      <c r="E106" s="256">
        <v>150</v>
      </c>
      <c r="F106" s="243" t="s">
        <v>248</v>
      </c>
    </row>
    <row r="107" spans="1:6" ht="15.75" x14ac:dyDescent="0.25">
      <c r="B107" s="279"/>
      <c r="C107" s="294"/>
      <c r="D107" s="276"/>
      <c r="E107" s="277"/>
      <c r="F107" s="248"/>
    </row>
    <row r="108" spans="1:6" x14ac:dyDescent="0.2">
      <c r="A108" s="265"/>
      <c r="B108" s="266" t="s">
        <v>214</v>
      </c>
      <c r="C108" s="251">
        <f>SUM(C109:C116)</f>
        <v>875</v>
      </c>
      <c r="D108" s="251">
        <f>'% Spending Plan'!G28</f>
        <v>1012.158</v>
      </c>
      <c r="E108" s="251">
        <f>SUM(E109:E116)</f>
        <v>50</v>
      </c>
      <c r="F108" s="315">
        <f>(C108-D108)/D108</f>
        <v>-0.1355104637813464</v>
      </c>
    </row>
    <row r="109" spans="1:6" outlineLevel="1" x14ac:dyDescent="0.2">
      <c r="B109" s="257" t="s">
        <v>215</v>
      </c>
      <c r="C109" s="295"/>
      <c r="D109" s="276"/>
      <c r="E109" s="256"/>
      <c r="F109" s="243"/>
    </row>
    <row r="110" spans="1:6" outlineLevel="1" x14ac:dyDescent="0.2">
      <c r="A110" s="20"/>
      <c r="B110" s="257" t="s">
        <v>216</v>
      </c>
      <c r="C110" s="295"/>
      <c r="D110" s="276"/>
      <c r="E110" s="256"/>
      <c r="F110" s="243"/>
    </row>
    <row r="111" spans="1:6" outlineLevel="1" x14ac:dyDescent="0.2">
      <c r="B111" s="257" t="s">
        <v>217</v>
      </c>
      <c r="C111" s="295"/>
      <c r="D111" s="276"/>
      <c r="E111" s="256"/>
      <c r="F111" s="243"/>
    </row>
    <row r="112" spans="1:6" outlineLevel="1" x14ac:dyDescent="0.2">
      <c r="B112" s="257" t="s">
        <v>218</v>
      </c>
      <c r="C112" s="295"/>
      <c r="D112" s="276"/>
      <c r="E112" s="256"/>
      <c r="F112" s="243"/>
    </row>
    <row r="113" spans="1:6" outlineLevel="1" x14ac:dyDescent="0.2">
      <c r="A113" s="20"/>
      <c r="B113" s="257" t="s">
        <v>219</v>
      </c>
      <c r="C113" s="295">
        <v>75</v>
      </c>
      <c r="D113" s="276"/>
      <c r="E113" s="256">
        <v>50</v>
      </c>
      <c r="F113" s="243" t="s">
        <v>258</v>
      </c>
    </row>
    <row r="114" spans="1:6" outlineLevel="1" x14ac:dyDescent="0.2">
      <c r="B114" s="257" t="s">
        <v>220</v>
      </c>
      <c r="C114" s="295">
        <v>400</v>
      </c>
      <c r="D114" s="276"/>
      <c r="E114" s="256">
        <v>0</v>
      </c>
      <c r="F114" s="314" t="s">
        <v>243</v>
      </c>
    </row>
    <row r="115" spans="1:6" outlineLevel="1" x14ac:dyDescent="0.2">
      <c r="B115" s="257" t="s">
        <v>221</v>
      </c>
      <c r="C115" s="295">
        <v>400</v>
      </c>
      <c r="D115" s="276"/>
      <c r="E115" s="256">
        <v>0</v>
      </c>
      <c r="F115" s="314" t="s">
        <v>243</v>
      </c>
    </row>
    <row r="116" spans="1:6" outlineLevel="1" x14ac:dyDescent="0.2">
      <c r="B116" s="257" t="s">
        <v>152</v>
      </c>
      <c r="C116" s="295"/>
      <c r="D116" s="276"/>
      <c r="E116" s="256"/>
      <c r="F116" s="243"/>
    </row>
    <row r="117" spans="1:6" ht="15.75" x14ac:dyDescent="0.25">
      <c r="B117" s="279"/>
      <c r="C117" s="294"/>
      <c r="D117" s="281"/>
      <c r="E117" s="277"/>
      <c r="F117" s="248"/>
    </row>
    <row r="118" spans="1:6" x14ac:dyDescent="0.2">
      <c r="A118" s="265"/>
      <c r="B118" s="266" t="s">
        <v>222</v>
      </c>
      <c r="C118" s="251">
        <f>SUM(C119:C123)</f>
        <v>400</v>
      </c>
      <c r="D118" s="251">
        <f>'% Spending Plan'!G30</f>
        <v>722.97</v>
      </c>
      <c r="E118" s="251">
        <f>SUM(E119:E123)</f>
        <v>400</v>
      </c>
      <c r="F118" s="315">
        <f>(C118-D118)/D118</f>
        <v>-0.44672669682006172</v>
      </c>
    </row>
    <row r="119" spans="1:6" ht="30" outlineLevel="1" x14ac:dyDescent="0.2">
      <c r="A119" s="20"/>
      <c r="B119" s="257" t="s">
        <v>223</v>
      </c>
      <c r="C119" s="295">
        <v>200</v>
      </c>
      <c r="D119" s="281"/>
      <c r="E119" s="256">
        <v>400</v>
      </c>
      <c r="F119" s="314" t="s">
        <v>259</v>
      </c>
    </row>
    <row r="120" spans="1:6" ht="30" outlineLevel="1" x14ac:dyDescent="0.2">
      <c r="A120" s="20"/>
      <c r="B120" s="257" t="s">
        <v>224</v>
      </c>
      <c r="C120" s="295"/>
      <c r="D120" s="281"/>
      <c r="E120" s="256"/>
      <c r="F120" s="314" t="s">
        <v>242</v>
      </c>
    </row>
    <row r="121" spans="1:6" ht="30" outlineLevel="1" x14ac:dyDescent="0.2">
      <c r="B121" s="257" t="s">
        <v>225</v>
      </c>
      <c r="C121" s="295">
        <v>200</v>
      </c>
      <c r="D121" s="281"/>
      <c r="E121" s="256">
        <v>0</v>
      </c>
      <c r="F121" s="314" t="s">
        <v>260</v>
      </c>
    </row>
    <row r="122" spans="1:6" outlineLevel="1" x14ac:dyDescent="0.2">
      <c r="A122" s="20"/>
      <c r="B122" s="257" t="s">
        <v>226</v>
      </c>
      <c r="C122" s="295"/>
      <c r="D122" s="281"/>
      <c r="E122" s="256"/>
      <c r="F122" s="243"/>
    </row>
    <row r="123" spans="1:6" outlineLevel="1" x14ac:dyDescent="0.2">
      <c r="B123" s="257" t="s">
        <v>152</v>
      </c>
      <c r="C123" s="295"/>
      <c r="D123" s="281"/>
      <c r="E123" s="256"/>
      <c r="F123" s="243"/>
    </row>
    <row r="124" spans="1:6" ht="15.75" x14ac:dyDescent="0.25">
      <c r="B124" s="279"/>
      <c r="C124" s="294"/>
      <c r="D124" s="281"/>
      <c r="E124" s="277"/>
      <c r="F124" s="248"/>
    </row>
    <row r="125" spans="1:6" x14ac:dyDescent="0.2">
      <c r="A125" s="265"/>
      <c r="B125" s="266" t="s">
        <v>227</v>
      </c>
      <c r="C125" s="251">
        <f>SUM(C126:C131)</f>
        <v>0</v>
      </c>
      <c r="D125" s="251"/>
      <c r="E125" s="251">
        <f>SUM(E126:E131)</f>
        <v>0</v>
      </c>
      <c r="F125" s="315" t="e">
        <f>(C125-D125)/D125</f>
        <v>#DIV/0!</v>
      </c>
    </row>
    <row r="126" spans="1:6" outlineLevel="1" x14ac:dyDescent="0.2">
      <c r="B126" s="257" t="s">
        <v>228</v>
      </c>
      <c r="C126" s="295"/>
      <c r="D126" s="281"/>
      <c r="E126" s="297"/>
      <c r="F126" s="243"/>
    </row>
    <row r="127" spans="1:6" outlineLevel="1" x14ac:dyDescent="0.2">
      <c r="A127" s="20"/>
      <c r="B127" s="257" t="s">
        <v>229</v>
      </c>
      <c r="C127" s="295"/>
      <c r="D127" s="281"/>
      <c r="E127" s="256"/>
      <c r="F127" s="243"/>
    </row>
    <row r="128" spans="1:6" outlineLevel="1" x14ac:dyDescent="0.2">
      <c r="B128" s="257" t="s">
        <v>230</v>
      </c>
      <c r="C128" s="295"/>
      <c r="D128" s="281"/>
      <c r="E128" s="256"/>
      <c r="F128" s="243"/>
    </row>
    <row r="129" spans="1:6" outlineLevel="1" x14ac:dyDescent="0.2">
      <c r="B129" s="257" t="s">
        <v>231</v>
      </c>
      <c r="C129" s="295"/>
      <c r="D129" s="281"/>
      <c r="E129" s="256"/>
      <c r="F129" s="243"/>
    </row>
    <row r="130" spans="1:6" outlineLevel="1" x14ac:dyDescent="0.2">
      <c r="A130" s="20"/>
      <c r="B130" s="257" t="s">
        <v>232</v>
      </c>
      <c r="C130" s="295"/>
      <c r="D130" s="281"/>
      <c r="E130" s="256"/>
      <c r="F130" s="243"/>
    </row>
    <row r="131" spans="1:6" outlineLevel="1" x14ac:dyDescent="0.2">
      <c r="B131" s="257" t="s">
        <v>152</v>
      </c>
      <c r="C131" s="295"/>
      <c r="D131" s="281"/>
      <c r="E131" s="256"/>
      <c r="F131" s="243"/>
    </row>
    <row r="132" spans="1:6" ht="15.75" x14ac:dyDescent="0.25">
      <c r="B132" s="279"/>
      <c r="C132" s="299"/>
      <c r="D132" s="281"/>
      <c r="E132" s="300"/>
      <c r="F132" s="248"/>
    </row>
    <row r="133" spans="1:6" ht="18" x14ac:dyDescent="0.25">
      <c r="A133" s="206"/>
      <c r="B133" s="301" t="s">
        <v>233</v>
      </c>
      <c r="C133" s="242">
        <f t="shared" ref="C133:E133" si="0">C35+C50+C54+C64+C70+C75+C91+C96+C101+C108+C118+C125</f>
        <v>18260</v>
      </c>
      <c r="D133" s="302">
        <f t="shared" si="0"/>
        <v>14459.399999999996</v>
      </c>
      <c r="E133" s="240">
        <f t="shared" si="0"/>
        <v>14419</v>
      </c>
      <c r="F133" s="315">
        <f>(C133-D133)/D133</f>
        <v>0.26284631450820956</v>
      </c>
    </row>
    <row r="134" spans="1:6" ht="18" x14ac:dyDescent="0.25">
      <c r="A134" s="206"/>
      <c r="B134" s="303" t="s">
        <v>234</v>
      </c>
      <c r="C134" s="304"/>
      <c r="D134" s="305"/>
      <c r="E134" s="117" t="s">
        <v>72</v>
      </c>
      <c r="F134" s="306"/>
    </row>
  </sheetData>
  <sheetProtection formatCells="0" formatColumns="0" formatRows="0"/>
  <mergeCells count="3">
    <mergeCell ref="B4:E4"/>
    <mergeCell ref="B9:E9"/>
    <mergeCell ref="B33:E33"/>
  </mergeCells>
  <pageMargins left="0.25" right="0.25"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'Spending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Knight</dc:creator>
  <cp:lastModifiedBy>Kenneth Knight</cp:lastModifiedBy>
  <cp:lastPrinted>2023-11-04T15:52:55Z</cp:lastPrinted>
  <dcterms:created xsi:type="dcterms:W3CDTF">2023-11-06T03:02:19Z</dcterms:created>
  <dcterms:modified xsi:type="dcterms:W3CDTF">2023-11-08T17:47:12Z</dcterms:modified>
</cp:coreProperties>
</file>